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3\INFORMES\Planeación institucional\"/>
    </mc:Choice>
  </mc:AlternateContent>
  <xr:revisionPtr revIDLastSave="0" documentId="13_ncr:1_{6720D6C9-7CFE-4F1E-8AFB-00693D4DBEA8}" xr6:coauthVersionLast="47" xr6:coauthVersionMax="47" xr10:uidLastSave="{00000000-0000-0000-0000-000000000000}"/>
  <bookViews>
    <workbookView xWindow="-120" yWindow="-120" windowWidth="20730" windowHeight="11160" activeTab="3" xr2:uid="{00000000-000D-0000-FFFF-FFFF00000000}"/>
  </bookViews>
  <sheets>
    <sheet name="PIC" sheetId="1" r:id="rId1"/>
    <sheet name="PBI" sheetId="2" r:id="rId2"/>
    <sheet name="PSST" sheetId="3" r:id="rId3"/>
    <sheet name="PVP" sheetId="4" r:id="rId4"/>
    <sheet name="Listas FUGA" sheetId="5" state="hidden" r:id="rId5"/>
  </sheets>
  <definedNames>
    <definedName name="_xlnm.Print_Area" localSheetId="1">PBI!$A$1:$T$52</definedName>
    <definedName name="_xlnm.Print_Area" localSheetId="0">PIC!$A$1:$T$42</definedName>
    <definedName name="_xlnm.Print_Area" localSheetId="2">PSST!$A$1:$T$55</definedName>
    <definedName name="_xlnm.Print_Area" localSheetId="3">PVP!$A$1:$T$31</definedName>
    <definedName name="ob1_">#REF!</definedName>
    <definedName name="ob2_">#REF!</definedName>
    <definedName name="ob3_">#REF!</definedName>
    <definedName name="ob4_">#REF!</definedName>
    <definedName name="ob5_">#REF!</definedName>
    <definedName name="Proyectos">#REF!</definedName>
  </definedNames>
  <calcPr calcId="191029"/>
</workbook>
</file>

<file path=xl/calcChain.xml><?xml version="1.0" encoding="utf-8"?>
<calcChain xmlns="http://schemas.openxmlformats.org/spreadsheetml/2006/main">
  <c r="N26" i="4" l="1"/>
  <c r="H26" i="4"/>
  <c r="G26" i="4"/>
  <c r="I25" i="4"/>
  <c r="O24" i="4"/>
  <c r="I24" i="4"/>
  <c r="O23" i="4"/>
  <c r="I23" i="4"/>
  <c r="O22" i="4"/>
  <c r="I22" i="4"/>
  <c r="O21" i="4"/>
  <c r="I21" i="4"/>
  <c r="K46" i="3"/>
  <c r="O41" i="3"/>
  <c r="N41" i="3"/>
  <c r="H41" i="3"/>
  <c r="J43" i="3" s="1"/>
  <c r="G41" i="3"/>
  <c r="O40" i="3"/>
  <c r="O39" i="3"/>
  <c r="O38" i="3"/>
  <c r="O37" i="3"/>
  <c r="O36" i="3"/>
  <c r="O35" i="3"/>
  <c r="O34" i="3"/>
  <c r="I34" i="3"/>
  <c r="O33" i="3"/>
  <c r="I33" i="3"/>
  <c r="O32" i="3"/>
  <c r="I32" i="3"/>
  <c r="O31" i="3"/>
  <c r="I31" i="3"/>
  <c r="O30" i="3"/>
  <c r="I30" i="3"/>
  <c r="O29" i="3"/>
  <c r="I29" i="3"/>
  <c r="O28" i="3"/>
  <c r="I28" i="3"/>
  <c r="O27" i="3"/>
  <c r="I27" i="3"/>
  <c r="O26" i="3"/>
  <c r="I26" i="3"/>
  <c r="O25" i="3"/>
  <c r="I25" i="3"/>
  <c r="O24" i="3"/>
  <c r="I24" i="3"/>
  <c r="O23" i="3"/>
  <c r="I23" i="3"/>
  <c r="I41" i="3" s="1"/>
  <c r="O22" i="3"/>
  <c r="I22" i="3"/>
  <c r="O21" i="3"/>
  <c r="I21" i="3"/>
  <c r="O40" i="2"/>
  <c r="N40" i="2"/>
  <c r="H40" i="2"/>
  <c r="J41" i="2" s="1"/>
  <c r="G40" i="2"/>
  <c r="O39" i="2"/>
  <c r="I39" i="2"/>
  <c r="O38" i="2"/>
  <c r="I38" i="2"/>
  <c r="O37" i="2"/>
  <c r="I37" i="2"/>
  <c r="O36" i="2"/>
  <c r="I36" i="2"/>
  <c r="O35" i="2"/>
  <c r="I35" i="2"/>
  <c r="O34" i="2"/>
  <c r="I34" i="2"/>
  <c r="O33" i="2"/>
  <c r="I33" i="2"/>
  <c r="O32" i="2"/>
  <c r="I32" i="2"/>
  <c r="O31" i="2"/>
  <c r="I31" i="2"/>
  <c r="O30" i="2"/>
  <c r="I30" i="2"/>
  <c r="O29" i="2"/>
  <c r="I29" i="2"/>
  <c r="O28" i="2"/>
  <c r="I28" i="2"/>
  <c r="O27" i="2"/>
  <c r="I27" i="2"/>
  <c r="O26" i="2"/>
  <c r="I26" i="2"/>
  <c r="O25" i="2"/>
  <c r="I25" i="2"/>
  <c r="I24" i="2"/>
  <c r="I40" i="2" s="1"/>
  <c r="O23" i="2"/>
  <c r="I23" i="2"/>
  <c r="O22" i="2"/>
  <c r="I22" i="2"/>
  <c r="O21" i="2"/>
  <c r="O40" i="1"/>
  <c r="O39" i="1"/>
  <c r="I39" i="1"/>
  <c r="O38" i="1"/>
  <c r="I38" i="1"/>
  <c r="O37" i="1"/>
  <c r="I37" i="1"/>
  <c r="O36" i="1"/>
  <c r="I36" i="1"/>
  <c r="O35" i="1"/>
  <c r="I35" i="1"/>
  <c r="O34" i="1"/>
  <c r="I34" i="1"/>
  <c r="O33" i="1"/>
  <c r="I33" i="1"/>
  <c r="O32" i="1"/>
  <c r="I32" i="1"/>
  <c r="O31" i="1"/>
  <c r="I31" i="1"/>
  <c r="O30" i="1"/>
  <c r="I30" i="1"/>
  <c r="O29" i="1"/>
  <c r="I29" i="1"/>
  <c r="O28" i="1"/>
  <c r="I28" i="1"/>
  <c r="O27" i="1"/>
  <c r="I27" i="1"/>
  <c r="O26" i="1"/>
  <c r="I26" i="1"/>
  <c r="O25" i="1"/>
  <c r="I25" i="1"/>
  <c r="O24" i="1"/>
  <c r="I24" i="1"/>
  <c r="O23" i="1"/>
  <c r="I23" i="1"/>
  <c r="O22" i="1"/>
  <c r="I22" i="1"/>
  <c r="O21" i="1"/>
  <c r="I21" i="1"/>
  <c r="I26" i="4" l="1"/>
  <c r="K29" i="4"/>
</calcChain>
</file>

<file path=xl/sharedStrings.xml><?xml version="1.0" encoding="utf-8"?>
<sst xmlns="http://schemas.openxmlformats.org/spreadsheetml/2006/main" count="725" uniqueCount="353">
  <si>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</si>
  <si>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</si>
  <si>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</si>
  <si>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</si>
  <si>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INFORMACIÓN DEL PLAN INSTITUCIONAL</t>
  </si>
  <si>
    <t>Objetivos Estratégicos Asociados</t>
  </si>
  <si>
    <t>Nombre del plan:</t>
  </si>
  <si>
    <t>Plan Institucional de Capacitación</t>
  </si>
  <si>
    <t>5. Consolidar modelos de gestión, desarrollando capacidades del talento humano y optimizando los recursos tecnológicos, físicos y financieros para
dar respuesta eficaz a las necesidades de la ciudadanía y grupos de valor</t>
  </si>
  <si>
    <t>Objetivo general del plan:</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</si>
  <si>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</si>
  <si>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Alcance del plan:</t>
  </si>
  <si>
    <t>Servidores públicos de la FUGA</t>
  </si>
  <si>
    <t>Proceso responsable de la formulación del plan:</t>
  </si>
  <si>
    <t>Gestión del Talento Humano</t>
  </si>
  <si>
    <t xml:space="preserve">Proyecto de inversión FUGA </t>
  </si>
  <si>
    <t>Instancia  responsable que aprueba, adopta  y toma decisiones frente al plan:</t>
  </si>
  <si>
    <t>Subdirección de Gestión Corporativa</t>
  </si>
  <si>
    <t>7760- Modernización de la Arquitectura Institucional de la FUGA</t>
  </si>
  <si>
    <t>Link de publicación del plan:</t>
  </si>
  <si>
    <t>Viegencia del Plan:</t>
  </si>
  <si>
    <t>Políticas de Operación</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</si>
  <si>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</si>
  <si>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 xml:space="preserve">COMPONENTE </t>
  </si>
  <si>
    <t>ACTIVIDAD</t>
  </si>
  <si>
    <t>FÓRMULA DEL INDICADOR</t>
  </si>
  <si>
    <t>PRODUCTO ENTREGABLE</t>
  </si>
  <si>
    <t>FECHA</t>
  </si>
  <si>
    <t>Vigencia (Año)</t>
  </si>
  <si>
    <t>Primer Semestre</t>
  </si>
  <si>
    <t>Segundo Semestre</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</si>
  <si>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</si>
  <si>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</si>
  <si>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</si>
  <si>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</si>
  <si>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</si>
  <si>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</si>
  <si>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</si>
  <si>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</si>
  <si>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</si>
  <si>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</si>
  <si>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</si>
  <si>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Capacitación de evaluadores y evaluados respecto a la Evaluación de Desempeño Laboral.</t>
  </si>
  <si>
    <t>(# de capacitaciones realizadas / 1 capacitación programada) * 100</t>
  </si>
  <si>
    <t>Boletín institucional / INTRANET de divulgación de oferta o listado de asistencia o programación en Google Calendario o PPT</t>
  </si>
  <si>
    <t xml:space="preserve">Se llevaron a cabo 3 capacitaciones en el mes de febrero, 1 con la comisión nacional del servicio civil, sobre la evaluación tipo, a la cuál fueron invitados los funcionarios de planta administrativa,  otra con los funcionarios de la Subdirección de gestión corporativa, dónde se aclararon dudas sobre el sistema TIPO, y por último, con los directivos de la entidad, sobre la evaluación de sus subalternos y la calificación del periodo 2022 para los gerentes publicos y funcionarios de LNR no gerentes. </t>
  </si>
  <si>
    <t>Evidencias en los orfeos: 20232800017613; 20232800018493 y 20232800018683</t>
  </si>
  <si>
    <t>Actividad de Coaching para fortalecimiento de competencias de liderazgo y planeación estratégico</t>
  </si>
  <si>
    <t>(# de actividad  / 1 actividad de  programada) * 100</t>
  </si>
  <si>
    <t>Invitación o lista de asistencia o registro fotográfico.</t>
  </si>
  <si>
    <t>Se llevó a cabo actividad de planeación estratégica y coaching a los directivos de la Entidad el 04 de febrero de 2023, el cual contó con la asistencia de los servidores publicos de libre nombramiento y remoción</t>
  </si>
  <si>
    <t>Evidencia en orfeo:         20232800018733</t>
  </si>
  <si>
    <r>
      <rPr>
        <sz val="12"/>
        <color rgb="FF00000A"/>
        <rFont val="Arial"/>
        <family val="2"/>
      </rPr>
      <t>Capacitación en generalidades</t>
    </r>
    <r>
      <rPr>
        <sz val="12"/>
        <color rgb="FF000000"/>
        <rFont val="Arial"/>
        <family val="2"/>
      </rPr>
      <t xml:space="preserve"> de gestión documental y conservación documental.</t>
    </r>
  </si>
  <si>
    <t xml:space="preserve">Se realiza la capacitación de generalidad de gestión documental. Capacitador: Luis Fernando García. 
Fecha: 24/02/2023  Hora: 9:00 – 11:00 am
</t>
  </si>
  <si>
    <t>Evidencia de Orfeo:         20232800025503</t>
  </si>
  <si>
    <t>Capacitación en el uso del Orfeo en la gestión documental (generalidades, archivo y seguridad de la información).</t>
  </si>
  <si>
    <t xml:space="preserve">Se realiza la capacitación en uso de orfeo de gestión documental. Capacitador: Edelber Sánchez 
Fecha: 17/04/2023  Hora: 9:00 – 11:00 am
</t>
  </si>
  <si>
    <t>Evidencias en orfeo: 	20232800040963</t>
  </si>
  <si>
    <t>Capacitación en gestión de trámites, OPAS y otros servicios.</t>
  </si>
  <si>
    <t>Se llevo a cabo el 18 de agosto con la alcaldía de Bogotá</t>
  </si>
  <si>
    <t>Orfeo: 20232800089563</t>
  </si>
  <si>
    <t>Capacitación a gestores SIG, en monitoreo y seguimiento a riesgos, indicadores, planes de mejoramiento, normogramas y solicitudes de documentación.</t>
  </si>
  <si>
    <t xml:space="preserve">Se realiza Capacitación a gestores SIG, en monitoreo y seguimiento a riesgos, indicadores, planes de mejoramiento, normogramas y solicitudes de documentación el 8 de marzo de 2023 vía meet, dónde se invita alos gestores SIG de la Entidad. </t>
  </si>
  <si>
    <t>Evidencias en orfeo:         20232800029883</t>
  </si>
  <si>
    <t xml:space="preserve">Capacitación en políticas de gestión y desempeño MIPG. </t>
  </si>
  <si>
    <t>Se realiza el 29 de marzo capacitación en políticas  de gestión y desempeño de MIPG con la experta Nohora Carrasco de la Alcaldía de Bogotá, vía google meet de 8 a 10 am</t>
  </si>
  <si>
    <t>Evidencias en orfeo:         20232800034853</t>
  </si>
  <si>
    <t>Capacitación en metodología para la identificación de Riesgos de Prevención y Lavado de Activos y Financiación del Terrorismo.</t>
  </si>
  <si>
    <t>Se realiza el 23 de mayo la actividad Adaptación y Adopción 
del SARLAFT Distrital.</t>
  </si>
  <si>
    <t>Orfeo: 20232800066853</t>
  </si>
  <si>
    <t>Capacitación en medidas de anticorrupción, anti cohecho y guía de conflicto de intereses.</t>
  </si>
  <si>
    <r>
      <rPr>
        <sz val="12"/>
        <color theme="1"/>
        <rFont val="Arial"/>
        <family val="2"/>
      </rPr>
      <t xml:space="preserve">Mayo 04 – Hora 10 am Gestión preventiva de conflictos de interés: 
</t>
    </r>
    <r>
      <rPr>
        <u/>
        <sz val="12"/>
        <color rgb="FF1155CC"/>
        <rFont val="Arial"/>
        <family val="2"/>
      </rPr>
      <t>https://teams.microsoft.com/l/meetup-join/19%3ameeting_ZWUyMGQzODktZjI3Mi00ZGNjLThkZDUtZTQyZDc3ZDczZmE1%40thread.v2/0?context=%7b%22Tid%22%3a%22f351a7cb-f94a-4df0-9627-ae030ccef7c4%22%2c%22Oid%22%3a%224cd808e4-add1-434f-824f-87123fdc0f1b%22%7d</t>
    </r>
  </si>
  <si>
    <t>Evidencias en orfeo:         20232800057573</t>
  </si>
  <si>
    <t>Sensibilización sobre el Manual de Servicio a la Ciudadanía, así como de la Política Distrital de Servicio a la Ciudadanía  y los demás lineamientos vigentes en atención a la ciudadanía</t>
  </si>
  <si>
    <t>1 sesibilización realizada</t>
  </si>
  <si>
    <t xml:space="preserve">Se llevo a cabo la sensibilización por el área de Gestión Documental y Atención  al Ciudadano, el 22/03/2023
</t>
  </si>
  <si>
    <t>Orfeo:         20232800033153</t>
  </si>
  <si>
    <t>Semana de inducción y reinducción.</t>
  </si>
  <si>
    <t>Boletín institucional / INTRANET de divulgación de oferta o Listado de asistencia o acta de inducción o evaluación de la inducción o PPT</t>
  </si>
  <si>
    <t>Los días 25, 26 y 27 de abril de 2023 se llevó a cabo de forma virtual y presencial la inducción y reinducción de los servidores FUGA. En orfeo de evidencia reposa lista de asistencia; programación y PPT.</t>
  </si>
  <si>
    <t>Orfeo: 20232800043923</t>
  </si>
  <si>
    <t xml:space="preserve">Publicación de la oferta para participar en programa de “Bilingüismo”. </t>
  </si>
  <si>
    <t>(# de boletines institucionales divulgados / 1 divulgación programada) * 100</t>
  </si>
  <si>
    <t>Divulgación a través de: Boletín institucional / INTRANET/ Chat institucional / correo electrónico de Talento Humano</t>
  </si>
  <si>
    <t>Se publica en el boletín institucional del 10 de agosto de 2022 la oferta de Bilinguismo 4 cohorte. Se hace seguimiento y acompañamiento a los interesados</t>
  </si>
  <si>
    <t>Orfeo:         20232800087963</t>
  </si>
  <si>
    <t>Capacitación en generación, procesamiento o reporte o difusión de información estadística.</t>
  </si>
  <si>
    <t>Publicación de invitación a participar en  curso retos de innovación  de la plataforma Aula del Saber Distrital y otra plataforma pública</t>
  </si>
  <si>
    <t>(# de publicaciones realizadas / 1 publicación programada) * 100</t>
  </si>
  <si>
    <t>Se publica  a participar en  curso de la plataforma Aula del Saber Distrital EXPERIENCIAS EN INNOVACIÓN PÚBLICA el 18 de abril de 2023</t>
  </si>
  <si>
    <t>Evidencia en orfeo:  20232800040093</t>
  </si>
  <si>
    <t>Capacitación en tecnologias de la cuarta revolución industrial.</t>
  </si>
  <si>
    <t>Se realiza el 12 de septiembre de 2023</t>
  </si>
  <si>
    <t>Orfeo:         20232800094163</t>
  </si>
  <si>
    <t>Participación de la Alta Dirección en actividades de socialización del Código de Integridad y principios del servicio público.</t>
  </si>
  <si>
    <t>Actividad de sensibilización realizada
(Si =100%, No = 0%)</t>
  </si>
  <si>
    <t>Capacitaciòn:  Cultura de Integridad: 02 de mayo a las 10:30 a.m</t>
  </si>
  <si>
    <t>Evidencias en orfeo: 20232000047533</t>
  </si>
  <si>
    <t>Capacitación en participación y rendición de cuentas.</t>
  </si>
  <si>
    <t>Rendición de cuentas: ruta para la conformación de nodos temáticos o sectoriales. Se llevó a cabo el 20 de abril de 2023</t>
  </si>
  <si>
    <t>Evidencia en orfeo: 	20232800042593</t>
  </si>
  <si>
    <t>Capacitación en Ley de transparencia, transparencia activa,  pasiva (PQRS), derecho a la información  y sobre la responsabilidad de los servidores públicos frente a los derechos de petición y calidad de las respuestas</t>
  </si>
  <si>
    <t>Se lleva a cabo la capacitación de Transparencia, acceso a la información pública y lucha contra la corrupción: 16 de mayo a las 10:00 a.m.</t>
  </si>
  <si>
    <t>Evidencias en orfeo: 20232800057583</t>
  </si>
  <si>
    <t>Capacitación en las últimas actualizaciones normativas en reforma tributaria.</t>
  </si>
  <si>
    <t>Se llevo a cabo del  7 al 9 de junio. Se trabajaron las temàticas de reforma tributaria, Retefuente, e impuestos distritales.  Capacitaciòn de 5 horas</t>
  </si>
  <si>
    <t>Orfeo: 20232800066823</t>
  </si>
  <si>
    <t>Capacitación en principios sindicales y el derecho a la libre asociación.</t>
  </si>
  <si>
    <t>Se llevó a cabo la capacitación de derechos sindicales el 7 de septiembre de 2023</t>
  </si>
  <si>
    <t>Orfeo: 20232800093793</t>
  </si>
  <si>
    <t xml:space="preserve">* La Segunda línea de defensa realizará seguimientos por muestreo de acuerdo con su cronogrma anual . </t>
  </si>
  <si>
    <t>CONTROL DE CAMBIOS CONTENIDOS DEL PLAN</t>
  </si>
  <si>
    <t>Fecha</t>
  </si>
  <si>
    <t>Versión</t>
  </si>
  <si>
    <t>Control de cambios</t>
  </si>
  <si>
    <t>ELABORACIÓN INICIAL PLAN DE ACCIÓN</t>
  </si>
  <si>
    <t>ELABORÓ:</t>
  </si>
  <si>
    <t>REVISO:</t>
  </si>
  <si>
    <t>APROBO:</t>
  </si>
  <si>
    <t>Lina Stefania Arevalo Sanabria</t>
  </si>
  <si>
    <t>Maria del Pilar Salgado Hernandez</t>
  </si>
  <si>
    <t>Comité de Dirección</t>
  </si>
  <si>
    <t>Contratista GTH</t>
  </si>
  <si>
    <t>Profesional Especializado GTH</t>
  </si>
  <si>
    <t>V4, 26-04-2021</t>
  </si>
  <si>
    <t>Plan de Bienestar e Incentivos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</si>
  <si>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</si>
  <si>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</si>
  <si>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Actividad de reconocimiento y entrega de estímulos a servidores y contratistas que presten un servicio al ciudadano.</t>
  </si>
  <si>
    <t>(# de actividad de reconocimiento / 1 actividad de reconocimiento programada) * 100</t>
  </si>
  <si>
    <t>Divulgación a través de: Boletín institucional / INTRANET/ Chat institucional / correo electrónico de Talento Humano o lista de asistencia o programación en Google Calendario</t>
  </si>
  <si>
    <t>Se emite resolución 189 de 2023 Por la cual se otorgan unos incentivos no pecunarios a los mejores servidores de evaluación de desempeño, al equipo de trabajo de servicio al ciudadano y los servidores que cumplen 12 años de servicio</t>
  </si>
  <si>
    <t>Orfeo: 20232000001895</t>
  </si>
  <si>
    <t xml:space="preserve">Dos (2) ferias de talentos de los servidores , como eje de convivencia social.
</t>
  </si>
  <si>
    <t>(# ferias realizadas / 2 ferias programada) * 100</t>
  </si>
  <si>
    <t>El 27 de junio de 2023 se llevó a cabo en el Muelle de la FUGA feria de talentos.</t>
  </si>
  <si>
    <t>Orfeo publico: 20232800071943</t>
  </si>
  <si>
    <t>Halloween 31 de octubre</t>
  </si>
  <si>
    <r>
      <rPr>
        <sz val="12"/>
        <color theme="1"/>
        <rFont val="Arial"/>
        <family val="2"/>
      </rPr>
      <t>Socializar el Informe de medición de clima laboral. -</t>
    </r>
    <r>
      <rPr>
        <b/>
        <sz val="12"/>
        <color theme="1"/>
        <rFont val="Arial"/>
        <family val="2"/>
      </rPr>
      <t xml:space="preserve"> CALDAS</t>
    </r>
  </si>
  <si>
    <t>Socialización del informe de clima realizada
(Si =100%, No = 0)</t>
  </si>
  <si>
    <t>Socializacíón del Informe de medición de clima laboral</t>
  </si>
  <si>
    <t>El 3 de agosto se hizo socialización del resultado de medición de clima de 2022. Así mismo, durtante el mes de septiembre se realizaron los grupos focales para la  medición de vigencia 2023</t>
  </si>
  <si>
    <t>Orfeo: 20232800013851</t>
  </si>
  <si>
    <t>Realización de dos (2) eventos deportivos.</t>
  </si>
  <si>
    <t>(# eventos deportivos / 2 eventos deportivos programados) * 100</t>
  </si>
  <si>
    <t>Del 24 al 28 de abril se llevó a cabo el torneo de ajedrez y ping pong al interior de la entidad, en el orfeo de evidencia reposa la programación de juegos; acta de entrega de bono a ganar; entrega de refrigerios; listado de inscritos.</t>
  </si>
  <si>
    <t>Orfeo publico: 20232800035093</t>
  </si>
  <si>
    <t>Se llevó a cabo el  15 y 22 de septiembre a través de un torneo de bolos, en el orfeo de evidencia se encuentra la realización de actividad.</t>
  </si>
  <si>
    <t>Orfeo:         20232800097463</t>
  </si>
  <si>
    <t>Reconocimiento a los mejores servidores públicos, en donde se de entrega de un bono, un día de permiso remunerado, un reconocimiento en el boletín institucional y un certificado de felicitación que repose en la hoja de vida.</t>
  </si>
  <si>
    <t>Resolución de reconocimiento a los mejores empleados realizada
(Si =100%, No = 0%)</t>
  </si>
  <si>
    <t>Resolución de reconocimiento</t>
  </si>
  <si>
    <t>Celebración del día del servidor público con la participación de SINTRACULTUR.</t>
  </si>
  <si>
    <t>(# de celebraciones realizadas / 1 celebración programada) * 100</t>
  </si>
  <si>
    <t>Actividad de desarrollo de la inteligencia emocional y las habilidades de comunicación</t>
  </si>
  <si>
    <t>Capacitación en comunicación asertiva y lenguaje incluyente: 28-06-2023</t>
  </si>
  <si>
    <t>Orfeo: 20232800071283</t>
  </si>
  <si>
    <t>Actividad de integración entre dependencias  para fortalecimiento del clima organizacional.</t>
  </si>
  <si>
    <t>programada en noviembre</t>
  </si>
  <si>
    <t>Actividad de desvinculación laboral asistida para cualquier forma de retiro.</t>
  </si>
  <si>
    <t>El 22 de septiembre a través de COMPENSAR se llevó a cabo actividad relacionada con la desvinculación por pensión, teniendo en cuenta que la entidad cuenta con 2 servidores prepensionados que requieren especial atención para su desvinculación</t>
  </si>
  <si>
    <t>Orfeo:         20232800097473</t>
  </si>
  <si>
    <t>Publicación de la oferta trimestral del Programa “Servimos”.</t>
  </si>
  <si>
    <t xml:space="preserve">Se publica en el Boletín Institucional del 22 de febrero de 2023  las ofertas del programa servimos para todos los colaboradores de la FUGA.
En Boletin del 14 de junio de 2023 se publica  nuevamente oferta. </t>
  </si>
  <si>
    <t>Evidencia en orfeo:
20232800024823 - 20232800071933</t>
  </si>
  <si>
    <t xml:space="preserve">Se publica en el Boletín Institucional del 04 de octubre  de 2023  las ofertas del programa servimos para todos los colaboradores de la FUGA.
</t>
  </si>
  <si>
    <t xml:space="preserve">Orfeo: 20232800102563 </t>
  </si>
  <si>
    <t xml:space="preserve">Publicación semestral de la oferta de las actividades artísticas (artes, artesanías, entre otros) y culturales que adelante la FUGA, para participación de sus servidores. </t>
  </si>
  <si>
    <t>(# de boletines institucionales divulgados / 2 divulgación programada) * 100</t>
  </si>
  <si>
    <t>En el primer semestre: Se envian el 27 de febrero de 2023 por correo electrónico de comunicaciones la agenda cultural de la FUGA. -  Se envia el 22 de marzo de 2023 por correo electrónico de comunicaciones la agenda de las presentaciones del Bronx Distrito Creativo Marzo Julio. - Se envía el 18 de abril oferta de la segunda mitad del mes de abril. El correo en orfeo de evidencia se encuentra dentro de los anexos del radicado padre.</t>
  </si>
  <si>
    <t xml:space="preserve">Evidencia en orfeo:20232800025933
</t>
  </si>
  <si>
    <t>Segundo semestre: Con boletin del 11 de julio de 2023 se socializa la oferta del mes de julio de las actividades artisticas y culturales FUGA.</t>
  </si>
  <si>
    <t>ORFEO:         20232800079573</t>
  </si>
  <si>
    <t>Publicación de la oferta de visibilización de programas de vivienda.</t>
  </si>
  <si>
    <t xml:space="preserve">El 31 de marzo se envía a los colaboradores infomración de la caja de compensación familiar COMPENSAR presentandolos planes de vivienda que tiene para los afiliados a la caja de compensación. 
1. Subsidios de vivienda
2. Subsidio de arrendamiento con opción de compra
3. Subsidio de vivienda para construcción en sitio propio
4. Subsidio para mejoramiento de vivienda.
</t>
  </si>
  <si>
    <t>Evidencia en orfeo:  20232800035913</t>
  </si>
  <si>
    <t>Publicación semestral de teletrabajo y/o horarios flexibles</t>
  </si>
  <si>
    <t>El 11 de julio de 2023 se realizó invitación a curso de Teletrabajo ofertado por MinTic, mediante Boletin Institucional.</t>
  </si>
  <si>
    <t>Evidencia en orfeo: 20232800075133</t>
  </si>
  <si>
    <t>Publicación de la oferta del FRADEC.</t>
  </si>
  <si>
    <t>(# de boletines institucionales divulgados / 1 divulgació  programada) * 100</t>
  </si>
  <si>
    <t>Se hace la publicacion de la orfeta por medio de chat institucional, correo de planta fuga e intranet el 24/05/2023</t>
  </si>
  <si>
    <t>Evidencia en orfeo:         20232800056213</t>
  </si>
  <si>
    <t>Capacitación de prevención del acoso laboral y acoso sexual.</t>
  </si>
  <si>
    <t>Se realizacapacitación de daño antijurídico  y prevención de acoso laboral el 2 de junio de 2023 por parte de la oficina Jurídica</t>
  </si>
  <si>
    <t>Evidencia en orfeo: 20232800072663</t>
  </si>
  <si>
    <t>Capacitación en lenguaje de señas</t>
  </si>
  <si>
    <t>Se llevo a cabo del 1 al  26 de Junio de 2023</t>
  </si>
  <si>
    <t>Orfeo: 20232800071783</t>
  </si>
  <si>
    <t>Capacitación en atención a población diversa.</t>
  </si>
  <si>
    <t>Se llevo a cabo el 5 de octubre de 2023 Capacitación en atención a población diversa y personas con discapacidad</t>
  </si>
  <si>
    <t>Orfeo: 20232800101703</t>
  </si>
  <si>
    <t>Capacitación en atención a población en situación de discapacidad.</t>
  </si>
  <si>
    <t>Actividad de cierre de gestión institucional.</t>
  </si>
  <si>
    <t>(# de actividades realizadas/ 1 actividad realizada) * 100</t>
  </si>
  <si>
    <t>PROGRAMADA PARA EL 6 DE DICIEMBRE DE 2023</t>
  </si>
  <si>
    <t>Inclusión de: actividad de cierre de gestión. Traslado de capacitaciones del PIC al PBII. Cambio en la redacción de la actividad de reconocimiento y entrega de estímulos a servidores y contratistas que presten un servicio al ciudadano.</t>
  </si>
  <si>
    <t>Plan de Seguridad y Salud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</si>
  <si>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</si>
  <si>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Servidores públicos y contratistas de la FUGA</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</si>
  <si>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</si>
  <si>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Plan de salud y seguridad en el trabajo</t>
  </si>
  <si>
    <t>Actualizar del programa de orden y aseo de la entidad.</t>
  </si>
  <si>
    <t>(# de actualizaciones  realizadas/ 1 actualización  realizada) * 100</t>
  </si>
  <si>
    <t>Programa presentado al lider del proceso</t>
  </si>
  <si>
    <t>El 26 de abril se presenta a la lider de proceso el programa de orden y aseo de la entidad.</t>
  </si>
  <si>
    <t>Orfeo publico 20232000043753</t>
  </si>
  <si>
    <t>Actualizar el programa de estilos de vida saludable de la entidad.</t>
  </si>
  <si>
    <t>En el mes de abril se genera la creación del programa y es presentado a la lider del proceso.</t>
  </si>
  <si>
    <t>Orfeo publico 20232800035073</t>
  </si>
  <si>
    <t>Actividad de centro de escucha para el acondicionamiento físico</t>
  </si>
  <si>
    <t>(# de actividades realizadas / 1 actividad programada) * 100</t>
  </si>
  <si>
    <t>El 8 de marzo de 2023 en el marco de las actividades del día de la mujer, se invito a las servidoras a participar en el centro de escucha para el acondicionamiento fisico y la salud mental.</t>
  </si>
  <si>
    <t>Orfeo publico 20232800029693</t>
  </si>
  <si>
    <t>Capacitación en Riesgos Biomecánicos (Ergonomía, manejo de cargas, desórdenes músculo esqueléticos y como prevenirlos).</t>
  </si>
  <si>
    <t>El 28 de marzo de 2023 se realiza la capacitacion del riesgo ergonomico, ( manejo de cargas)</t>
  </si>
  <si>
    <t>Orfeo publico 20232800035953</t>
  </si>
  <si>
    <t>Capacitación en riesgos del trabajo en alturas.</t>
  </si>
  <si>
    <t>EL 28 de junio se lleva a cabo la Capacitación trabajo en alturas para supervisores y administrativos</t>
  </si>
  <si>
    <t>Orfeo: 20232800072153</t>
  </si>
  <si>
    <t>Inspecciones a los puestos de trabajo presenciales y en teletrabajo.</t>
  </si>
  <si>
    <t>(# de inspecciones realizadas / # de inspecciones programadas) * 100</t>
  </si>
  <si>
    <t>Informe de análisis de accesibilidad a puestos de trabajo presentado a lider del proceso</t>
  </si>
  <si>
    <t>Se presenta informe al líder del proceso</t>
  </si>
  <si>
    <t>Orfeo:         20232800108373</t>
  </si>
  <si>
    <t>Realizar actividad de promoción de hábitos saludables y prevención de enfermedades.</t>
  </si>
  <si>
    <t xml:space="preserve">Semana de la salud FUGA, del 22 al 25 de agosto. </t>
  </si>
  <si>
    <t>Orfeo:         20232800087013</t>
  </si>
  <si>
    <t>Realizar mediciones ambientales sobre iluminación</t>
  </si>
  <si>
    <t>1 medición realizada</t>
  </si>
  <si>
    <t>Se realiza actividad con el apoyo de la ARL Positiva</t>
  </si>
  <si>
    <t>Orfeo publico 20232800057793, 20232800063853</t>
  </si>
  <si>
    <t>Mantenimento y recarga de los extintores de la entidad</t>
  </si>
  <si>
    <t>(# de reportes realizados / 1 reporte programado)*100</t>
  </si>
  <si>
    <t>Reporte del estado de los extintores presentado a la lider del proceso</t>
  </si>
  <si>
    <t xml:space="preserve">Recarga de extintores y se presentó informe diágnostico
</t>
  </si>
  <si>
    <t>Orfeo: 20232800106193</t>
  </si>
  <si>
    <t>Capacitación en emergencias, primeros auxilios, evacuación, incendios, seguridad vial y atención a víctimas.</t>
  </si>
  <si>
    <t>Se lleva a cabo el 4 de julio de 2023, capacitación a la brigada de emergencia de manejo de fuego.  y el 6 de julio capacitación en seguridad vial</t>
  </si>
  <si>
    <t>Orfeo:         20232800075223
Orfeo:         20232800075293</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</si>
  <si>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</si>
  <si>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Informe de condiciones de salud</t>
  </si>
  <si>
    <t>Informe presentado a la lider del proceso</t>
  </si>
  <si>
    <t>Se realizarón los examenes de laboratorio y ocupacionales, presentando el respectivo informe al líder del proceso el 29 de septiembre de 2023</t>
  </si>
  <si>
    <t>Orfeo:         20232800099143</t>
  </si>
  <si>
    <t>Capacitación en riesgo público, de tránsito y manejo defensivo.</t>
  </si>
  <si>
    <t>El 27 de junio se llevo a cabo la capacitación en riesgo público y manejo defensivo por la ARL</t>
  </si>
  <si>
    <t>Orfeo: 20232800072163</t>
  </si>
  <si>
    <t>Capacitación en uso eficiente de la energía  - gestión integral de residuos - plásticos de un solo uso.</t>
  </si>
  <si>
    <t>Capacitación de energías limpias el 16 de junio de 2023 y de plásticos de un solo uso  el 6 de junio de 2023 en la semana ambiental</t>
  </si>
  <si>
    <t>Evidencias orfeo:         20232800068033 y 20232700067893</t>
  </si>
  <si>
    <t>Invitación a la realización de pausas activas</t>
  </si>
  <si>
    <t>(# de divulgaciones realizadas /20 divulgaciones programdas) *100</t>
  </si>
  <si>
    <t>Invitación a pausas activas a través de Boletín institucional / INTRANET ; correo electronico; whatsapp institucional.</t>
  </si>
  <si>
    <t xml:space="preserve">Se hacen semanalmente las invitaciones a participar en las pausas activas todos los lunes a partir del 27 de marzo. </t>
  </si>
  <si>
    <t>Evidencias en orfeo: 20232800033863</t>
  </si>
  <si>
    <t>Se hacen semanalmente las invitaciones a participar en las pausas activas por medio de chat institucional  y  actividades presenciales.</t>
  </si>
  <si>
    <t>Radicado  Orfeo # 20232800033863</t>
  </si>
  <si>
    <t>Participar en la medición de desempeño del sistema de seguridad y salud en el trabajo expedido por el DASCD y la Universidad Santo Tomas.</t>
  </si>
  <si>
    <t>Participó 
(Si: 100%, No: 0%)</t>
  </si>
  <si>
    <t>Informe presentado a la líder del proceso</t>
  </si>
  <si>
    <t>Se participó en la medición de desempeño del sistema de seguridad y salud en el trabajo directriz del DASCD</t>
  </si>
  <si>
    <t>Orfeo # 20232800090083 PSST -INFORME DE PARTICIPACIÓN EMA VIGENCIA 2022.</t>
  </si>
  <si>
    <t>Elaborar y socializar un instructivo para servidores y contratistas que contenga: Recomendaciones en SST; líneas de comunicación en caso de emergencia o accidentes; definiciones en temas de SST; gestión ante la ARL; brigada de emergencia; COPASST; riesgos de exposición; otros.</t>
  </si>
  <si>
    <t>(# instructivos elaborados y socializados / 1 instructivo elaborado y socializado) * 100</t>
  </si>
  <si>
    <t>Informe elaborado y socializado en boletín institucional</t>
  </si>
  <si>
    <t>Se socializó por chat institucional y en el boletín institucional</t>
  </si>
  <si>
    <t xml:space="preserve">Orfeo: </t>
  </si>
  <si>
    <t>Realizar mesas de trabajo con la Oficina Jurídica donde se estructure cuales son los procesos de contratación que requieren especificaciones en SST.</t>
  </si>
  <si>
    <t>Realización de mesas de trabajo
(Si: 100%; No: 0%)</t>
  </si>
  <si>
    <t>Actas de reunión</t>
  </si>
  <si>
    <t>Actualización y publicación de la matriz de peligros de la FUGA</t>
  </si>
  <si>
    <t>Actualización y publicación de la matriz de peligro
(Si: 100%; No: 0%)</t>
  </si>
  <si>
    <t>Publicación en la INTRANET o página web institucional de la matriz actualizada</t>
  </si>
  <si>
    <t>Actividad lúdica y pedagógica con COMPENSAR sobre el Plan de prevención, preparación y respuesta ante emergencias, y la brigada de emergencias</t>
  </si>
  <si>
    <t>(# Actividades realizadas / 1 actividad realizada) * 100</t>
  </si>
  <si>
    <t xml:space="preserve">Se realiza sketch lúdico para enseñar a los funcionarios como actuar frente a unaemergencia. </t>
  </si>
  <si>
    <t>Orfeo: 20232800100093</t>
  </si>
  <si>
    <t>Presentar al Comité Directivo lo siguiente: a) El resultado de la medición de madurez; b) Las acciones a tomar frente a los resultados de la auditoría; c) Actualización de la matriz de riesgos; d) Estado del SST en la entidad con algunos de los siguientes puntos: impacto de las estrategias de SST; cumplimiento del PSST; suficiencia presupuestal y organizacional del SST; evaluación de la estructura de SST.</t>
  </si>
  <si>
    <t>Presentación de los ítems al Comité Directivo
(Si: 100%; No: 0%)</t>
  </si>
  <si>
    <t>Acta de Comité Directivo o PPT</t>
  </si>
  <si>
    <t>Inclusión de las siguientes act: programación pausas activas; Mantenimento y recarga de los extintores de la entidad; Inspecciones a los puestos de trabajo presenciales y en teletrabajo; Centro de escucha para el acondicionamiento físico. Traslado de capacitaciones del PIC al PSST.</t>
  </si>
  <si>
    <t>Se elimina la actividad: Realizar auditoría anual al SG- SST conforme a los estándares mínimos descritos en la Resolución 0312 de 2019, teniendo en cuenta que ya se realizó una auditoria por parte de OCI.</t>
  </si>
  <si>
    <t>Inclusión de las siguientes act: Presentación ante Comité Directivo; Actividad lúdica de emergencias; Actualización de la matriz de riesgos; Mesas de trabajo con la OJ; Instructivo SST. Estas actividades en el marco del plan de mejoramiento del hallazgo #5 de la Auditoria al Proceso GTH</t>
  </si>
  <si>
    <t>Plan de Vacantes y Previsión de Recursos Humanos</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</si>
  <si>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</si>
  <si>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Vigencia del Plan:</t>
  </si>
  <si>
    <r>
      <rPr>
        <sz val="12"/>
        <color theme="1"/>
        <rFont val="Arial"/>
        <family val="2"/>
      </rP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</si>
  <si>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t>Plan de Vacantes y previsión de recursos humanos</t>
  </si>
  <si>
    <t xml:space="preserve"> Presentar Informe semestral de retiro de servidores con la identificación de causas de la desvinculación de funcionarios y la evaluación de las actividades de retiro del personal.</t>
  </si>
  <si>
    <t>(# de informes entregados/ 2 informes programados) * 100</t>
  </si>
  <si>
    <t>2 Informes presentado a la lider del proceso</t>
  </si>
  <si>
    <t>Se presentó informe del primer semestre de la vigencia el 27 de junio de 2023.</t>
  </si>
  <si>
    <t>Orfeo: 	20232800070993</t>
  </si>
  <si>
    <t>Presentar el Informe de levantamiento de cargas laborales a la líder del proceso de Talento Humano, en donde se contemple la suficiencia de personal en los canales de atención de servicio al ciudadano.</t>
  </si>
  <si>
    <t>(# de informes entregados/ 1 informe programados) * 100</t>
  </si>
  <si>
    <t xml:space="preserve">Se presentó el 06 de junio de 2023, el resultado del estudio de análisis de cargas de la Fundación Gilberto Avendaño, presentado por la contratista experta, Érika Morales. </t>
  </si>
  <si>
    <t>Orfeo: 20232800064163</t>
  </si>
  <si>
    <t>Presentar el Informe de movilidad laboral entre las entidades distritales a la líder del proceso de Talento Humano.</t>
  </si>
  <si>
    <t>Se presentò informe de movilidad entre entidades del distrito el 13 de junio de 2023.</t>
  </si>
  <si>
    <t xml:space="preserve">Orfeo: 20232800066813 </t>
  </si>
  <si>
    <t>Presentar al líder del proceso de Talento Humano, informe donde se encuentre la caracterización de servidores publicos en situación de discapacidad; prepensión; cabeza de familia; afrodescencientes y con fuero sindical, y la caracterización en SIDEAP de la actualización del modulo de organizaciones y empleo, así como los datos de la hoja de vida.</t>
  </si>
  <si>
    <t xml:space="preserve">Elaborar de un diagnóstico sobre el análisis y accesibilidad a los puestos de trabajo de los servidores públicos de la FUGA, con recomendaciones para la implementación de ajustes razonables para servidores en situación de discapacidad. </t>
  </si>
  <si>
    <t>(# de diagnostico entregados/ 1 informe programados) * 100</t>
  </si>
  <si>
    <t>Diagnostico  presentado a la lider del proceso</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</si>
  <si>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</si>
  <si>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</si>
  <si>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</si>
  <si>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</si>
  <si>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</si>
  <si>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</si>
  <si>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</si>
  <si>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</si>
  <si>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</si>
  <si>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</si>
  <si>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</si>
  <si>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</si>
  <si>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</si>
  <si>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</si>
  <si>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</si>
  <si>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</si>
  <si>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</si>
  <si>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</si>
  <si>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</si>
  <si>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</si>
  <si>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Oficina Asesora Jurídica</t>
  </si>
  <si>
    <t>7664. Transformación Cultural de imaginarios del Centro de Bogotá</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</si>
  <si>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</si>
  <si>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</si>
  <si>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</si>
  <si>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</si>
  <si>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</si>
  <si>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</si>
  <si>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</si>
  <si>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</si>
  <si>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</si>
  <si>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</si>
  <si>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</si>
  <si>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Tercera línea de defensa</t>
  </si>
  <si>
    <t>Observaciones</t>
  </si>
  <si>
    <t xml:space="preserve">Se validan evidencias de ejecución
</t>
  </si>
  <si>
    <t>No se presentan evidencias</t>
  </si>
  <si>
    <t xml:space="preserve">Si bien se validaron las evidencias de ejecución de la capacitacion sobre conflicto de intereses, no se evidenció temas sobre medidas de anticorrupción y cohecho como lo estableció la actividad.
</t>
  </si>
  <si>
    <t xml:space="preserve">Si bien se validaron las evidencias, se  recomienda formular  las fechas de finalizacion de la ejecución de la actividad, dado que se desarrolló antes de lo previsto.
</t>
  </si>
  <si>
    <t xml:space="preserve">Si bien se validaron las evidencias de ejecucion, no se evidenció la participacion de la alta dirección.
</t>
  </si>
  <si>
    <t>Se evidenció la citacion a la Rendición de cuentas, evidencia fotografica y presentación, sin embargo no se adjunto el listado de asistencia. Se  recomienda formular  las fechas de finalizacion de la ejecución de la actividad, dado que se desarrolló antes de lo previsto.</t>
  </si>
  <si>
    <t>Se evidenció la citacion a la capacitación y asistencia, sin embargo no se adjuntó la presentación del contenido a exponer. Se  recomienda formular  las fechas de finalizacion de la ejecución de la actividad, dado que se desarrolló antes de lo previsto.</t>
  </si>
  <si>
    <t>En tiempo de ejecución</t>
  </si>
  <si>
    <t xml:space="preserve">Se validan evidencias  sobre la realización de la Feria de talentos, sin embargo según programación, se encuentra en tiempo de ejecución  la realizacion de la segunda feria.
</t>
  </si>
  <si>
    <t>Se revisó el radicado 20232800013851 resultado de medición de clima de 2022, sin embargo no hay evidencia que demuestre que en el mes de septiembre se realizaron los grupos focales para la  medición de vigencia 2023. 
Se recomienda formular  las fechas de finalizacion de la ejecución de la actividad, dado que se desarrolló antes de lo previsto.</t>
  </si>
  <si>
    <t xml:space="preserve">Se revisa el Orfeo 20232800102563  del 04 de octubre  de 2023, sin embargo según programación, se encuentra en tiempo de ejecución  la realizacion del ultimo boletin institucional.
</t>
  </si>
  <si>
    <t>Si bien se validaron las evidencias, se  recomienda formular  las fechas de la ejecución de la actividad según su complejidad.
Según programación, se encuentra en tiempo de ejecución la ultima publicación semestral de teletrabajo y/o horarios flexiblesl.</t>
  </si>
  <si>
    <t>Se validan el Orfeo 20232800070993 del primer informe semestral presentado al lider del proceso, sin embargo según programación, se encuentra pendiente el informe del segundo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</si>
</sst>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0" x14ac:knownFonts="1">
    <font>
      <sz val="11"/>
      <color theme="1"/>
      <name val="Calibri"/>
      <scheme val="minor"/>
    </font>
    <font>
      <sz val="12"/>
      <color theme="1"/>
      <name val="Arial"/>
      <family val="2"/>
    </font>
    <font>
      <sz val="11"/>
      <name val="Calibri"/>
      <family val="2"/>
    </font>
    <font>
      <sz val="12"/>
      <color rgb="FFFF0000"/>
      <name val="Arial"/>
      <family val="2"/>
    </font>
    <font>
      <sz val="12"/>
      <color theme="1"/>
      <name val="Calibri"/>
      <family val="2"/>
    </font>
    <font>
      <b/>
      <sz val="12"/>
      <color theme="1"/>
      <name val="Arial"/>
      <family val="2"/>
    </font>
    <font>
      <u/>
      <sz val="12"/>
      <color theme="10"/>
      <name val="Calibri"/>
      <family val="2"/>
    </font>
    <font>
      <sz val="12"/>
      <color rgb="FF00000A"/>
      <name val="Arial"/>
      <family val="2"/>
    </font>
    <font>
      <sz val="11"/>
      <color theme="1"/>
      <name val="Arial"/>
      <family val="2"/>
    </font>
    <font>
      <sz val="12"/>
      <color rgb="FF000000"/>
      <name val="Arial"/>
      <family val="2"/>
    </font>
    <font>
      <u/>
      <sz val="12"/>
      <color theme="1"/>
      <name val="Arial"/>
      <family val="2"/>
    </font>
    <font>
      <sz val="12"/>
      <color rgb="FF0070C0"/>
      <name val="Arial"/>
      <family val="2"/>
    </font>
    <font>
      <b/>
      <sz val="12"/>
      <color theme="1"/>
      <name val="Calibri"/>
      <family val="2"/>
    </font>
    <font>
      <sz val="9"/>
      <color theme="1"/>
      <name val="Arial"/>
      <family val="2"/>
    </font>
    <font>
      <sz val="11"/>
      <color rgb="FF1F1F1F"/>
      <name val="&quot;Google Sans&quot;"/>
    </font>
    <font>
      <sz val="11"/>
      <color theme="1"/>
      <name val="Calibri"/>
      <family val="2"/>
    </font>
    <font>
      <b/>
      <sz val="11"/>
      <color theme="1"/>
      <name val="Calibri"/>
      <family val="2"/>
    </font>
    <font>
      <u/>
      <sz val="12"/>
      <color rgb="FF1155CC"/>
      <name val="Arial"/>
      <family val="2"/>
    </font>
    <font>
      <b/>
      <sz val="11"/>
      <color theme="1"/>
      <name val="Arial"/>
      <family val="2"/>
    </font>
    <font>
      <sz val="11"/>
      <color theme="1"/>
      <name val="Arial"/>
      <family val="2"/>
    </font>
  </fonts>
  <fills count="1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D9EAD3"/>
        <bgColor rgb="FFD9EAD3"/>
      </patternFill>
    </fill>
    <fill>
      <patternFill patternType="solid">
        <fgColor rgb="FFCFE2F3"/>
        <bgColor rgb="FFCFE2F3"/>
      </patternFill>
    </fill>
    <fill>
      <patternFill patternType="solid">
        <fgColor rgb="FFD0E0E3"/>
        <bgColor rgb="FFD0E0E3"/>
      </patternFill>
    </fill>
    <fill>
      <patternFill patternType="solid">
        <fgColor rgb="FFFFFF00"/>
        <bgColor indexed="64"/>
      </patternFill>
    </fill>
    <fill>
      <patternFill patternType="solid">
        <fgColor rgb="FFFF0000"/>
        <bgColor indexed="64"/>
      </patternFill>
    </fill>
    <fill>
      <patternFill patternType="solid">
        <fgColor theme="7" tint="0.39997558519241921"/>
        <bgColor indexed="64"/>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hair">
        <color rgb="FF000000"/>
      </top>
      <bottom style="hair">
        <color rgb="FF000000"/>
      </bottom>
      <diagonal/>
    </border>
    <border>
      <left style="dotted">
        <color rgb="FF000000"/>
      </left>
      <right style="dotted">
        <color rgb="FF000000"/>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diagonal/>
    </border>
    <border>
      <left style="thin">
        <color rgb="FF000000"/>
      </left>
      <right style="hair">
        <color rgb="FF000000"/>
      </right>
      <top style="hair">
        <color rgb="FF000000"/>
      </top>
      <bottom style="hair">
        <color rgb="FF000000"/>
      </bottom>
      <diagonal/>
    </border>
    <border>
      <left style="thin">
        <color rgb="FF000000"/>
      </left>
      <right style="dotted">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dotted">
        <color rgb="FF000000"/>
      </right>
      <top style="dotted">
        <color rgb="FF000000"/>
      </top>
      <bottom style="dotted">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dotted">
        <color rgb="FF000000"/>
      </right>
      <top style="dotted">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3">
    <xf numFmtId="0" fontId="0" fillId="0" borderId="0" xfId="0"/>
    <xf numFmtId="0" fontId="3" fillId="2" borderId="4" xfId="0" applyFont="1" applyFill="1" applyBorder="1" applyAlignment="1">
      <alignment horizontal="center" vertical="center"/>
    </xf>
    <xf numFmtId="0" fontId="1" fillId="0" borderId="0" xfId="0" applyFont="1" applyAlignment="1">
      <alignment vertical="center"/>
    </xf>
    <xf numFmtId="0" fontId="1" fillId="0" borderId="0" xfId="0" applyFont="1"/>
    <xf numFmtId="0" fontId="4" fillId="0" borderId="0" xfId="0" applyFont="1"/>
    <xf numFmtId="0" fontId="1" fillId="0" borderId="0" xfId="0" applyFont="1" applyAlignment="1">
      <alignment horizontal="center"/>
    </xf>
    <xf numFmtId="0" fontId="1" fillId="3" borderId="8" xfId="0" applyFont="1" applyFill="1" applyBorder="1"/>
    <xf numFmtId="0" fontId="1" fillId="3" borderId="4" xfId="0" applyFont="1" applyFill="1" applyBorder="1"/>
    <xf numFmtId="0" fontId="1" fillId="2" borderId="4" xfId="0" applyFont="1" applyFill="1" applyBorder="1"/>
    <xf numFmtId="0" fontId="1" fillId="2" borderId="4" xfId="0" applyFont="1" applyFill="1" applyBorder="1" applyAlignment="1">
      <alignment horizontal="center"/>
    </xf>
    <xf numFmtId="0" fontId="5" fillId="4" borderId="9" xfId="0" applyFont="1" applyFill="1" applyBorder="1" applyAlignment="1">
      <alignment horizontal="center" vertical="center"/>
    </xf>
    <xf numFmtId="0" fontId="5" fillId="2" borderId="4" xfId="0" applyFont="1" applyFill="1" applyBorder="1" applyAlignment="1">
      <alignment horizontal="center"/>
    </xf>
    <xf numFmtId="0" fontId="5" fillId="2" borderId="4" xfId="0" applyFont="1" applyFill="1" applyBorder="1"/>
    <xf numFmtId="0" fontId="5" fillId="5"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1" fillId="6" borderId="9"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xf>
    <xf numFmtId="0" fontId="1" fillId="0" borderId="16" xfId="0" applyFont="1" applyBorder="1" applyAlignment="1">
      <alignment horizontal="center" vertical="center"/>
    </xf>
    <xf numFmtId="0" fontId="1" fillId="2" borderId="16" xfId="0" applyFont="1" applyFill="1" applyBorder="1" applyAlignment="1">
      <alignment vertical="center" wrapText="1"/>
    </xf>
    <xf numFmtId="0" fontId="1" fillId="6" borderId="9" xfId="0" applyFont="1" applyFill="1" applyBorder="1" applyAlignment="1">
      <alignment vertical="center" wrapText="1"/>
    </xf>
    <xf numFmtId="0" fontId="5" fillId="7" borderId="9" xfId="0" applyFont="1" applyFill="1" applyBorder="1" applyAlignment="1">
      <alignment horizontal="center" vertical="center"/>
    </xf>
    <xf numFmtId="14" fontId="5" fillId="8" borderId="28" xfId="0" applyNumberFormat="1" applyFont="1" applyFill="1" applyBorder="1" applyAlignment="1">
      <alignment horizontal="center" vertical="center" wrapText="1"/>
    </xf>
    <xf numFmtId="14" fontId="5" fillId="8" borderId="29" xfId="0" applyNumberFormat="1" applyFont="1" applyFill="1" applyBorder="1" applyAlignment="1">
      <alignment horizontal="center" vertical="center" wrapText="1"/>
    </xf>
    <xf numFmtId="14" fontId="5" fillId="9" borderId="30" xfId="0" applyNumberFormat="1" applyFont="1" applyFill="1" applyBorder="1" applyAlignment="1">
      <alignment horizontal="center" vertical="center" wrapText="1"/>
    </xf>
    <xf numFmtId="14" fontId="5" fillId="9" borderId="31" xfId="0" applyNumberFormat="1" applyFont="1" applyFill="1" applyBorder="1" applyAlignment="1">
      <alignment horizontal="center" vertical="center" wrapText="1"/>
    </xf>
    <xf numFmtId="0" fontId="1" fillId="10" borderId="10" xfId="0" applyFont="1" applyFill="1" applyBorder="1" applyAlignment="1">
      <alignment horizontal="center" vertical="center" wrapText="1"/>
    </xf>
    <xf numFmtId="0" fontId="7" fillId="10" borderId="10" xfId="0" applyFont="1" applyFill="1" applyBorder="1" applyAlignment="1">
      <alignment horizontal="left" vertical="center" wrapText="1"/>
    </xf>
    <xf numFmtId="0" fontId="1" fillId="10" borderId="16" xfId="0" applyFont="1" applyFill="1" applyBorder="1" applyAlignment="1">
      <alignment vertical="center" wrapText="1"/>
    </xf>
    <xf numFmtId="164" fontId="7" fillId="10" borderId="12" xfId="0" applyNumberFormat="1" applyFont="1" applyFill="1" applyBorder="1" applyAlignment="1">
      <alignment horizontal="left" vertical="center" wrapText="1"/>
    </xf>
    <xf numFmtId="164" fontId="7" fillId="10" borderId="16" xfId="0" applyNumberFormat="1" applyFont="1" applyFill="1" applyBorder="1" applyAlignment="1">
      <alignment horizontal="left" vertical="center" wrapText="1"/>
    </xf>
    <xf numFmtId="0" fontId="4" fillId="10" borderId="7" xfId="0" applyFont="1" applyFill="1" applyBorder="1" applyAlignment="1">
      <alignment horizontal="center" vertical="center"/>
    </xf>
    <xf numFmtId="0" fontId="1" fillId="10" borderId="32" xfId="0" applyFont="1" applyFill="1" applyBorder="1" applyAlignment="1">
      <alignment horizontal="center" vertical="center" wrapText="1"/>
    </xf>
    <xf numFmtId="10" fontId="1" fillId="10" borderId="33" xfId="0" applyNumberFormat="1" applyFont="1" applyFill="1" applyBorder="1" applyAlignment="1">
      <alignment vertical="center" wrapText="1"/>
    </xf>
    <xf numFmtId="0" fontId="8" fillId="10" borderId="34" xfId="0" applyFont="1" applyFill="1" applyBorder="1" applyAlignment="1">
      <alignment wrapText="1"/>
    </xf>
    <xf numFmtId="0" fontId="8" fillId="10" borderId="35" xfId="0" applyFont="1" applyFill="1" applyBorder="1" applyAlignment="1">
      <alignment wrapText="1"/>
    </xf>
    <xf numFmtId="0" fontId="1" fillId="10" borderId="32" xfId="0" applyFont="1" applyFill="1" applyBorder="1" applyAlignment="1">
      <alignment vertical="center" wrapText="1"/>
    </xf>
    <xf numFmtId="0" fontId="1" fillId="10" borderId="0" xfId="0" applyFont="1" applyFill="1"/>
    <xf numFmtId="0" fontId="1" fillId="10" borderId="10" xfId="0" applyFont="1" applyFill="1" applyBorder="1" applyAlignment="1">
      <alignment vertical="center" wrapText="1"/>
    </xf>
    <xf numFmtId="164" fontId="1" fillId="10" borderId="12" xfId="0" applyNumberFormat="1" applyFont="1" applyFill="1" applyBorder="1" applyAlignment="1">
      <alignment horizontal="left" vertical="center" wrapText="1"/>
    </xf>
    <xf numFmtId="164" fontId="1" fillId="10" borderId="16" xfId="0" applyNumberFormat="1" applyFont="1" applyFill="1" applyBorder="1" applyAlignment="1">
      <alignment horizontal="left" vertical="center" wrapText="1"/>
    </xf>
    <xf numFmtId="0" fontId="8" fillId="10" borderId="32" xfId="0" applyFont="1" applyFill="1" applyBorder="1" applyAlignment="1">
      <alignment wrapText="1"/>
    </xf>
    <xf numFmtId="0" fontId="8" fillId="10" borderId="22" xfId="0" applyFont="1" applyFill="1" applyBorder="1" applyAlignment="1">
      <alignment wrapText="1"/>
    </xf>
    <xf numFmtId="0" fontId="1" fillId="10" borderId="12" xfId="0" applyFont="1" applyFill="1" applyBorder="1" applyAlignment="1">
      <alignment horizontal="center" vertical="center" wrapText="1"/>
    </xf>
    <xf numFmtId="0" fontId="8" fillId="10" borderId="36" xfId="0" applyFont="1" applyFill="1" applyBorder="1" applyAlignment="1">
      <alignment wrapText="1"/>
    </xf>
    <xf numFmtId="0" fontId="8" fillId="10" borderId="37" xfId="0" applyFont="1" applyFill="1" applyBorder="1" applyAlignment="1">
      <alignment wrapText="1"/>
    </xf>
    <xf numFmtId="9" fontId="1" fillId="10" borderId="32" xfId="0" applyNumberFormat="1" applyFont="1" applyFill="1" applyBorder="1" applyAlignment="1">
      <alignment vertical="center" wrapText="1"/>
    </xf>
    <xf numFmtId="0" fontId="9" fillId="10" borderId="10" xfId="0" applyFont="1" applyFill="1" applyBorder="1" applyAlignment="1">
      <alignment horizontal="left" vertical="center" wrapText="1"/>
    </xf>
    <xf numFmtId="0" fontId="1" fillId="10" borderId="10" xfId="0" applyFont="1" applyFill="1" applyBorder="1" applyAlignment="1">
      <alignment horizontal="left" vertical="center" wrapText="1"/>
    </xf>
    <xf numFmtId="10" fontId="1" fillId="10" borderId="32" xfId="0" applyNumberFormat="1" applyFont="1" applyFill="1" applyBorder="1" applyAlignment="1">
      <alignment vertical="center" wrapText="1"/>
    </xf>
    <xf numFmtId="0" fontId="10" fillId="10" borderId="32" xfId="0" applyFont="1" applyFill="1" applyBorder="1" applyAlignment="1">
      <alignment vertical="center" wrapText="1"/>
    </xf>
    <xf numFmtId="0" fontId="9" fillId="10" borderId="1" xfId="0" applyFont="1" applyFill="1" applyBorder="1" applyAlignment="1">
      <alignment horizontal="left" vertical="center" wrapText="1"/>
    </xf>
    <xf numFmtId="0" fontId="1" fillId="10" borderId="3" xfId="0" applyFont="1" applyFill="1" applyBorder="1" applyAlignment="1">
      <alignment horizontal="center" vertical="center" wrapText="1"/>
    </xf>
    <xf numFmtId="0" fontId="1" fillId="10" borderId="16" xfId="0" applyFont="1" applyFill="1" applyBorder="1" applyAlignment="1">
      <alignment horizontal="left" vertical="center" wrapText="1"/>
    </xf>
    <xf numFmtId="164" fontId="7" fillId="10" borderId="11" xfId="0" applyNumberFormat="1" applyFont="1" applyFill="1" applyBorder="1" applyAlignment="1">
      <alignment horizontal="left" vertical="center" wrapText="1"/>
    </xf>
    <xf numFmtId="0" fontId="1" fillId="10" borderId="16"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vertical="center" wrapText="1"/>
    </xf>
    <xf numFmtId="0" fontId="1" fillId="0" borderId="16" xfId="0" applyFont="1" applyBorder="1" applyAlignment="1">
      <alignment vertical="center" wrapText="1"/>
    </xf>
    <xf numFmtId="164" fontId="7" fillId="0" borderId="12" xfId="0" applyNumberFormat="1" applyFont="1" applyBorder="1" applyAlignment="1">
      <alignment horizontal="left" vertical="center" wrapText="1"/>
    </xf>
    <xf numFmtId="164" fontId="7" fillId="0" borderId="16" xfId="0" applyNumberFormat="1" applyFont="1" applyBorder="1" applyAlignment="1">
      <alignment horizontal="left" vertical="center" wrapText="1"/>
    </xf>
    <xf numFmtId="0" fontId="1" fillId="0" borderId="12" xfId="0" applyFont="1" applyBorder="1" applyAlignment="1">
      <alignment horizontal="center" vertical="center" wrapText="1"/>
    </xf>
    <xf numFmtId="0" fontId="1" fillId="0" borderId="38" xfId="0" applyFont="1" applyBorder="1" applyAlignment="1">
      <alignment horizontal="center" vertical="center" wrapText="1"/>
    </xf>
    <xf numFmtId="10" fontId="1" fillId="0" borderId="33" xfId="0" applyNumberFormat="1" applyFont="1" applyBorder="1" applyAlignment="1">
      <alignment vertical="center" wrapText="1"/>
    </xf>
    <xf numFmtId="0" fontId="1" fillId="0" borderId="32" xfId="0" applyFont="1" applyBorder="1" applyAlignment="1">
      <alignment vertical="center" wrapText="1"/>
    </xf>
    <xf numFmtId="9" fontId="1" fillId="0" borderId="32" xfId="0" applyNumberFormat="1" applyFont="1" applyBorder="1" applyAlignment="1">
      <alignment vertical="center" wrapText="1"/>
    </xf>
    <xf numFmtId="0" fontId="1" fillId="10" borderId="17" xfId="0" applyFont="1" applyFill="1" applyBorder="1" applyAlignment="1">
      <alignment vertical="center" wrapText="1"/>
    </xf>
    <xf numFmtId="0" fontId="1" fillId="10" borderId="38" xfId="0" applyFont="1" applyFill="1" applyBorder="1" applyAlignment="1">
      <alignment horizontal="center" vertical="center" wrapText="1"/>
    </xf>
    <xf numFmtId="0" fontId="1" fillId="10" borderId="12" xfId="0" applyFont="1" applyFill="1" applyBorder="1" applyAlignment="1">
      <alignment vertical="center" wrapText="1"/>
    </xf>
    <xf numFmtId="0" fontId="9" fillId="10" borderId="5" xfId="0" applyFont="1" applyFill="1" applyBorder="1" applyAlignment="1">
      <alignment horizontal="left" vertical="center" wrapText="1"/>
    </xf>
    <xf numFmtId="3" fontId="7" fillId="10" borderId="12" xfId="0" applyNumberFormat="1" applyFont="1" applyFill="1" applyBorder="1" applyAlignment="1">
      <alignment horizontal="center" vertical="center" wrapText="1"/>
    </xf>
    <xf numFmtId="3" fontId="7" fillId="10" borderId="39" xfId="0" applyNumberFormat="1"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38" xfId="0" applyFont="1" applyFill="1" applyBorder="1" applyAlignment="1">
      <alignment vertical="center" wrapText="1"/>
    </xf>
    <xf numFmtId="9" fontId="1" fillId="10" borderId="38" xfId="0" applyNumberFormat="1" applyFont="1" applyFill="1" applyBorder="1" applyAlignment="1">
      <alignment vertical="center" wrapText="1"/>
    </xf>
    <xf numFmtId="0" fontId="7" fillId="10" borderId="1" xfId="0" applyFont="1" applyFill="1" applyBorder="1" applyAlignment="1">
      <alignment horizontal="left" vertical="center" wrapText="1"/>
    </xf>
    <xf numFmtId="0" fontId="1" fillId="10" borderId="41" xfId="0" applyFont="1"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0" borderId="45" xfId="0" applyFont="1" applyFill="1" applyBorder="1" applyAlignment="1">
      <alignment horizontal="center" vertical="center" wrapText="1"/>
    </xf>
    <xf numFmtId="0" fontId="1" fillId="10" borderId="0" xfId="0" applyFont="1" applyFill="1" applyAlignment="1">
      <alignment horizontal="center" vertical="center" wrapText="1"/>
    </xf>
    <xf numFmtId="0" fontId="7" fillId="10" borderId="16" xfId="0" applyFont="1" applyFill="1" applyBorder="1" applyAlignment="1">
      <alignment horizontal="left" vertical="center" wrapText="1"/>
    </xf>
    <xf numFmtId="0" fontId="1" fillId="10" borderId="6" xfId="0" applyFont="1" applyFill="1" applyBorder="1" applyAlignment="1">
      <alignment horizontal="center" vertical="center" wrapText="1"/>
    </xf>
    <xf numFmtId="0" fontId="1" fillId="10" borderId="33" xfId="0" applyFont="1" applyFill="1" applyBorder="1" applyAlignment="1">
      <alignment vertical="center" wrapText="1"/>
    </xf>
    <xf numFmtId="9" fontId="1" fillId="10" borderId="33" xfId="0" applyNumberFormat="1" applyFont="1" applyFill="1" applyBorder="1" applyAlignment="1">
      <alignment vertical="center" wrapText="1"/>
    </xf>
    <xf numFmtId="0" fontId="1" fillId="10" borderId="37" xfId="0" applyFont="1" applyFill="1" applyBorder="1" applyAlignment="1">
      <alignment vertical="center" wrapText="1"/>
    </xf>
    <xf numFmtId="9" fontId="1" fillId="10" borderId="36" xfId="0" applyNumberFormat="1" applyFont="1" applyFill="1" applyBorder="1" applyAlignment="1">
      <alignment vertical="center" wrapText="1"/>
    </xf>
    <xf numFmtId="10" fontId="1" fillId="0" borderId="0" xfId="0" applyNumberFormat="1" applyFont="1"/>
    <xf numFmtId="0" fontId="5" fillId="6" borderId="16" xfId="0" applyFont="1" applyFill="1" applyBorder="1" applyAlignment="1">
      <alignment horizontal="center" vertical="center"/>
    </xf>
    <xf numFmtId="0" fontId="11" fillId="0" borderId="16" xfId="0"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xf>
    <xf numFmtId="0" fontId="3" fillId="2" borderId="4" xfId="0" applyFont="1" applyFill="1" applyBorder="1" applyAlignment="1">
      <alignment vertical="center"/>
    </xf>
    <xf numFmtId="0" fontId="5" fillId="0" borderId="0" xfId="0" applyFont="1" applyAlignment="1">
      <alignment horizontal="center"/>
    </xf>
    <xf numFmtId="0" fontId="1" fillId="10" borderId="0" xfId="0" applyFont="1" applyFill="1" applyAlignment="1">
      <alignment vertical="center"/>
    </xf>
    <xf numFmtId="0" fontId="1" fillId="3" borderId="10" xfId="0" applyFont="1" applyFill="1" applyBorder="1" applyAlignment="1">
      <alignment horizontal="center" vertical="center" wrapText="1"/>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164" fontId="1" fillId="3" borderId="12" xfId="0" applyNumberFormat="1" applyFont="1" applyFill="1" applyBorder="1" applyAlignment="1">
      <alignment horizontal="left" vertical="center" wrapText="1"/>
    </xf>
    <xf numFmtId="164" fontId="1" fillId="3" borderId="16" xfId="0" applyNumberFormat="1"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32" xfId="0" applyFont="1" applyFill="1" applyBorder="1" applyAlignment="1">
      <alignment vertical="center" wrapText="1"/>
    </xf>
    <xf numFmtId="10" fontId="1" fillId="3" borderId="32" xfId="0" applyNumberFormat="1" applyFont="1" applyFill="1" applyBorder="1" applyAlignment="1">
      <alignment vertical="center" wrapText="1"/>
    </xf>
    <xf numFmtId="9" fontId="1" fillId="3" borderId="32" xfId="0" applyNumberFormat="1" applyFont="1" applyFill="1" applyBorder="1" applyAlignment="1">
      <alignment vertical="center" wrapText="1"/>
    </xf>
    <xf numFmtId="0" fontId="1" fillId="3" borderId="0" xfId="0" applyFont="1" applyFill="1" applyAlignment="1">
      <alignment vertical="center"/>
    </xf>
    <xf numFmtId="0" fontId="1" fillId="10" borderId="5" xfId="0" applyFont="1" applyFill="1" applyBorder="1" applyAlignment="1">
      <alignment vertical="center" wrapText="1"/>
    </xf>
    <xf numFmtId="165" fontId="1" fillId="10" borderId="32" xfId="0" applyNumberFormat="1" applyFont="1" applyFill="1" applyBorder="1" applyAlignment="1">
      <alignment vertical="center" wrapText="1"/>
    </xf>
    <xf numFmtId="0" fontId="1" fillId="3" borderId="16" xfId="0" applyFont="1" applyFill="1" applyBorder="1" applyAlignment="1">
      <alignment horizontal="center" vertical="center" wrapText="1"/>
    </xf>
    <xf numFmtId="0" fontId="1" fillId="3" borderId="10" xfId="0" applyFont="1" applyFill="1" applyBorder="1" applyAlignment="1">
      <alignment vertical="center" wrapText="1"/>
    </xf>
    <xf numFmtId="165" fontId="1" fillId="3" borderId="32" xfId="0" applyNumberFormat="1" applyFont="1" applyFill="1" applyBorder="1" applyAlignment="1">
      <alignment vertical="center" wrapText="1"/>
    </xf>
    <xf numFmtId="10" fontId="1" fillId="10" borderId="38" xfId="0" applyNumberFormat="1" applyFont="1" applyFill="1" applyBorder="1" applyAlignment="1">
      <alignment vertical="center" wrapText="1"/>
    </xf>
    <xf numFmtId="165" fontId="1" fillId="10" borderId="38" xfId="0" applyNumberFormat="1" applyFont="1" applyFill="1" applyBorder="1" applyAlignment="1">
      <alignment vertical="center" wrapText="1"/>
    </xf>
    <xf numFmtId="0" fontId="1" fillId="3" borderId="22" xfId="0" applyFont="1" applyFill="1" applyBorder="1" applyAlignment="1">
      <alignment vertical="center" wrapText="1"/>
    </xf>
    <xf numFmtId="0" fontId="8" fillId="3" borderId="32" xfId="0" applyFont="1" applyFill="1" applyBorder="1" applyAlignment="1">
      <alignment wrapText="1"/>
    </xf>
    <xf numFmtId="0" fontId="8" fillId="3" borderId="12" xfId="0" applyFont="1" applyFill="1" applyBorder="1" applyAlignment="1">
      <alignment wrapText="1"/>
    </xf>
    <xf numFmtId="0" fontId="1" fillId="10" borderId="48" xfId="0" applyFont="1" applyFill="1" applyBorder="1" applyAlignment="1">
      <alignment vertical="center" wrapText="1"/>
    </xf>
    <xf numFmtId="0" fontId="13" fillId="10" borderId="32" xfId="0" applyFont="1" applyFill="1" applyBorder="1" applyAlignment="1">
      <alignment wrapText="1"/>
    </xf>
    <xf numFmtId="0" fontId="8" fillId="10" borderId="12" xfId="0" applyFont="1" applyFill="1" applyBorder="1" applyAlignment="1">
      <alignment wrapText="1"/>
    </xf>
    <xf numFmtId="0" fontId="1" fillId="10" borderId="22" xfId="0" applyFont="1" applyFill="1" applyBorder="1" applyAlignment="1">
      <alignment vertical="center" wrapText="1"/>
    </xf>
    <xf numFmtId="10" fontId="1" fillId="10" borderId="21" xfId="0" applyNumberFormat="1" applyFont="1" applyFill="1" applyBorder="1" applyAlignment="1">
      <alignment vertical="center" wrapText="1"/>
    </xf>
    <xf numFmtId="165" fontId="13" fillId="10" borderId="32" xfId="0" applyNumberFormat="1" applyFont="1" applyFill="1" applyBorder="1" applyAlignment="1">
      <alignment wrapText="1"/>
    </xf>
    <xf numFmtId="0" fontId="1" fillId="10" borderId="36" xfId="0" applyFont="1" applyFill="1" applyBorder="1" applyAlignment="1">
      <alignment vertical="center" wrapText="1"/>
    </xf>
    <xf numFmtId="9" fontId="1" fillId="10" borderId="22" xfId="0" applyNumberFormat="1" applyFont="1" applyFill="1" applyBorder="1" applyAlignment="1">
      <alignment vertical="center" wrapText="1"/>
    </xf>
    <xf numFmtId="0" fontId="1" fillId="3" borderId="36" xfId="0" applyFont="1" applyFill="1" applyBorder="1" applyAlignment="1">
      <alignment vertical="center" wrapText="1"/>
    </xf>
    <xf numFmtId="0" fontId="9" fillId="10" borderId="16" xfId="0" applyFont="1" applyFill="1" applyBorder="1" applyAlignment="1">
      <alignment vertical="center" wrapText="1"/>
    </xf>
    <xf numFmtId="0" fontId="9" fillId="10" borderId="16" xfId="0" applyFont="1" applyFill="1" applyBorder="1" applyAlignment="1">
      <alignment horizontal="center" vertical="center" wrapText="1"/>
    </xf>
    <xf numFmtId="0" fontId="9" fillId="10" borderId="10" xfId="0" applyFont="1" applyFill="1" applyBorder="1" applyAlignment="1">
      <alignment vertical="center" wrapText="1"/>
    </xf>
    <xf numFmtId="164" fontId="9" fillId="10" borderId="12" xfId="0" applyNumberFormat="1" applyFont="1" applyFill="1" applyBorder="1" applyAlignment="1">
      <alignment horizontal="left" vertical="center" wrapText="1"/>
    </xf>
    <xf numFmtId="164" fontId="9" fillId="10" borderId="16" xfId="0" applyNumberFormat="1" applyFont="1" applyFill="1" applyBorder="1" applyAlignment="1">
      <alignment horizontal="left" vertical="center" wrapText="1"/>
    </xf>
    <xf numFmtId="0" fontId="9" fillId="10" borderId="12" xfId="0" applyFont="1" applyFill="1" applyBorder="1" applyAlignment="1">
      <alignment horizontal="center" vertical="center" wrapText="1"/>
    </xf>
    <xf numFmtId="0" fontId="9" fillId="10" borderId="32" xfId="0" applyFont="1" applyFill="1" applyBorder="1" applyAlignment="1">
      <alignment vertical="center" wrapText="1"/>
    </xf>
    <xf numFmtId="10" fontId="9" fillId="10" borderId="32" xfId="0" applyNumberFormat="1" applyFont="1" applyFill="1" applyBorder="1" applyAlignment="1">
      <alignment vertical="center" wrapText="1"/>
    </xf>
    <xf numFmtId="9" fontId="9" fillId="10" borderId="32" xfId="0" applyNumberFormat="1" applyFont="1" applyFill="1" applyBorder="1" applyAlignment="1">
      <alignment vertical="center" wrapText="1"/>
    </xf>
    <xf numFmtId="0" fontId="9" fillId="10" borderId="0" xfId="0" applyFont="1" applyFill="1" applyAlignment="1">
      <alignment vertical="center"/>
    </xf>
    <xf numFmtId="164" fontId="7" fillId="10" borderId="17" xfId="0" applyNumberFormat="1" applyFont="1" applyFill="1" applyBorder="1" applyAlignment="1">
      <alignment horizontal="left" vertical="center" wrapText="1"/>
    </xf>
    <xf numFmtId="164" fontId="1" fillId="3" borderId="26" xfId="0" applyNumberFormat="1"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0" borderId="5" xfId="0" applyFont="1" applyBorder="1"/>
    <xf numFmtId="0" fontId="1" fillId="10" borderId="1" xfId="0" applyFont="1" applyFill="1" applyBorder="1" applyAlignment="1">
      <alignment vertical="center" wrapText="1"/>
    </xf>
    <xf numFmtId="164" fontId="1" fillId="10" borderId="3" xfId="0" applyNumberFormat="1" applyFont="1" applyFill="1" applyBorder="1" applyAlignment="1">
      <alignment horizontal="left" vertical="center" wrapText="1"/>
    </xf>
    <xf numFmtId="0" fontId="9" fillId="10" borderId="17" xfId="0" applyFont="1" applyFill="1" applyBorder="1" applyAlignment="1">
      <alignment vertical="center" wrapText="1"/>
    </xf>
    <xf numFmtId="0" fontId="1" fillId="10" borderId="1" xfId="0" applyFont="1" applyFill="1" applyBorder="1" applyAlignment="1">
      <alignment horizontal="center" vertical="center" wrapText="1"/>
    </xf>
    <xf numFmtId="164" fontId="1" fillId="10" borderId="10" xfId="0" applyNumberFormat="1" applyFont="1" applyFill="1" applyBorder="1" applyAlignment="1">
      <alignment horizontal="left" vertical="center" wrapText="1"/>
    </xf>
    <xf numFmtId="0" fontId="4" fillId="10" borderId="16"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1" fillId="10" borderId="26" xfId="0" applyFont="1" applyFill="1" applyBorder="1" applyAlignment="1">
      <alignment vertical="center" wrapText="1"/>
    </xf>
    <xf numFmtId="164" fontId="1" fillId="10" borderId="26" xfId="0" applyNumberFormat="1" applyFont="1" applyFill="1" applyBorder="1" applyAlignment="1">
      <alignment horizontal="left" vertical="center" wrapText="1"/>
    </xf>
    <xf numFmtId="0" fontId="1" fillId="10" borderId="10" xfId="0" applyFont="1" applyFill="1" applyBorder="1" applyAlignment="1">
      <alignment horizontal="center" vertical="center"/>
    </xf>
    <xf numFmtId="0" fontId="1" fillId="10" borderId="22" xfId="0" applyFont="1" applyFill="1" applyBorder="1" applyAlignment="1">
      <alignment wrapText="1"/>
    </xf>
    <xf numFmtId="0" fontId="4" fillId="10" borderId="22" xfId="0" applyFont="1" applyFill="1" applyBorder="1"/>
    <xf numFmtId="9" fontId="4" fillId="10" borderId="22" xfId="0" applyNumberFormat="1" applyFont="1" applyFill="1" applyBorder="1"/>
    <xf numFmtId="10" fontId="1" fillId="10" borderId="22" xfId="0" applyNumberFormat="1" applyFont="1" applyFill="1" applyBorder="1" applyAlignment="1">
      <alignment horizontal="right" wrapText="1"/>
    </xf>
    <xf numFmtId="0" fontId="4" fillId="10" borderId="0" xfId="0" applyFont="1" applyFill="1"/>
    <xf numFmtId="164" fontId="7" fillId="10" borderId="10" xfId="0" applyNumberFormat="1" applyFont="1" applyFill="1" applyBorder="1" applyAlignment="1">
      <alignment horizontal="left" vertical="center" wrapText="1"/>
    </xf>
    <xf numFmtId="0" fontId="9" fillId="10" borderId="0" xfId="0" applyFont="1" applyFill="1" applyAlignment="1">
      <alignment horizontal="center" vertical="center" wrapText="1"/>
    </xf>
    <xf numFmtId="0" fontId="1" fillId="10" borderId="55" xfId="0" applyFont="1" applyFill="1" applyBorder="1" applyAlignment="1">
      <alignment vertical="center" wrapText="1"/>
    </xf>
    <xf numFmtId="0" fontId="14" fillId="3" borderId="16" xfId="0" applyFont="1" applyFill="1" applyBorder="1" applyAlignment="1">
      <alignment horizontal="center" vertical="center"/>
    </xf>
    <xf numFmtId="164" fontId="1" fillId="3" borderId="16" xfId="0" applyNumberFormat="1" applyFont="1" applyFill="1" applyBorder="1" applyAlignment="1">
      <alignment horizontal="center" vertical="center" wrapText="1"/>
    </xf>
    <xf numFmtId="164" fontId="14" fillId="3" borderId="16" xfId="0" applyNumberFormat="1" applyFont="1" applyFill="1" applyBorder="1" applyAlignment="1">
      <alignment horizontal="center" vertical="center"/>
    </xf>
    <xf numFmtId="0" fontId="1" fillId="3" borderId="0" xfId="0" applyFont="1" applyFill="1"/>
    <xf numFmtId="0" fontId="14" fillId="10" borderId="16" xfId="0" applyFont="1" applyFill="1" applyBorder="1" applyAlignment="1">
      <alignment horizontal="center" vertical="center"/>
    </xf>
    <xf numFmtId="164" fontId="1" fillId="10" borderId="16" xfId="0" applyNumberFormat="1" applyFont="1" applyFill="1" applyBorder="1" applyAlignment="1">
      <alignment horizontal="center" vertical="center" wrapText="1"/>
    </xf>
    <xf numFmtId="164" fontId="14" fillId="10" borderId="16" xfId="0" applyNumberFormat="1" applyFont="1" applyFill="1" applyBorder="1" applyAlignment="1">
      <alignment horizontal="center" vertical="center"/>
    </xf>
    <xf numFmtId="0" fontId="1" fillId="10" borderId="17" xfId="0" applyFont="1" applyFill="1" applyBorder="1" applyAlignment="1">
      <alignment horizontal="center" vertical="center" wrapText="1"/>
    </xf>
    <xf numFmtId="0" fontId="14" fillId="3" borderId="16" xfId="0" applyFont="1" applyFill="1" applyBorder="1" applyAlignment="1">
      <alignment vertical="center"/>
    </xf>
    <xf numFmtId="0" fontId="1" fillId="3" borderId="2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2" borderId="16" xfId="0" applyFont="1" applyFill="1" applyBorder="1" applyAlignment="1">
      <alignment vertical="center" wrapText="1"/>
    </xf>
    <xf numFmtId="0" fontId="9" fillId="2" borderId="0" xfId="0" applyFont="1" applyFill="1" applyAlignment="1">
      <alignment horizontal="center" vertical="center" wrapText="1"/>
    </xf>
    <xf numFmtId="164" fontId="7" fillId="2" borderId="16" xfId="0" applyNumberFormat="1" applyFont="1" applyFill="1" applyBorder="1" applyAlignment="1">
      <alignment horizontal="center" vertical="center" wrapText="1"/>
    </xf>
    <xf numFmtId="0" fontId="1" fillId="2" borderId="32" xfId="0" applyFont="1" applyFill="1" applyBorder="1" applyAlignment="1">
      <alignment vertical="center" wrapText="1"/>
    </xf>
    <xf numFmtId="10" fontId="1" fillId="2" borderId="32" xfId="0" applyNumberFormat="1" applyFont="1" applyFill="1" applyBorder="1" applyAlignment="1">
      <alignment vertical="center" wrapText="1"/>
    </xf>
    <xf numFmtId="9" fontId="1" fillId="2" borderId="32" xfId="0" applyNumberFormat="1" applyFont="1" applyFill="1" applyBorder="1" applyAlignment="1">
      <alignment vertical="center" wrapText="1"/>
    </xf>
    <xf numFmtId="0" fontId="1" fillId="2" borderId="0" xfId="0" applyFont="1" applyFill="1"/>
    <xf numFmtId="0" fontId="1" fillId="11" borderId="16" xfId="0" applyFont="1" applyFill="1" applyBorder="1" applyAlignment="1">
      <alignment horizontal="center" vertical="center" wrapText="1"/>
    </xf>
    <xf numFmtId="0" fontId="1" fillId="11" borderId="16" xfId="0" applyFont="1" applyFill="1" applyBorder="1" applyAlignment="1">
      <alignment vertical="center" wrapText="1"/>
    </xf>
    <xf numFmtId="0" fontId="9" fillId="11" borderId="16" xfId="0" applyFont="1" applyFill="1" applyBorder="1" applyAlignment="1">
      <alignment vertical="center" wrapText="1"/>
    </xf>
    <xf numFmtId="164" fontId="7" fillId="11" borderId="16" xfId="0" applyNumberFormat="1" applyFont="1" applyFill="1" applyBorder="1" applyAlignment="1">
      <alignment horizontal="center" vertical="center" wrapText="1"/>
    </xf>
    <xf numFmtId="0" fontId="1" fillId="11" borderId="32" xfId="0" applyFont="1" applyFill="1" applyBorder="1" applyAlignment="1">
      <alignment vertical="center" wrapText="1"/>
    </xf>
    <xf numFmtId="10" fontId="1" fillId="11" borderId="32" xfId="0" applyNumberFormat="1" applyFont="1" applyFill="1" applyBorder="1" applyAlignment="1">
      <alignment vertical="center" wrapText="1"/>
    </xf>
    <xf numFmtId="9" fontId="1" fillId="11" borderId="32" xfId="0" applyNumberFormat="1" applyFont="1" applyFill="1" applyBorder="1" applyAlignment="1">
      <alignment vertical="center" wrapText="1"/>
    </xf>
    <xf numFmtId="0" fontId="1" fillId="11" borderId="0" xfId="0" applyFont="1" applyFill="1"/>
    <xf numFmtId="0" fontId="1" fillId="11" borderId="17" xfId="0" applyFont="1" applyFill="1" applyBorder="1" applyAlignment="1">
      <alignment vertical="center" wrapText="1"/>
    </xf>
    <xf numFmtId="0" fontId="9" fillId="11" borderId="17" xfId="0" applyFont="1" applyFill="1" applyBorder="1" applyAlignment="1">
      <alignment vertical="center" wrapText="1"/>
    </xf>
    <xf numFmtId="0" fontId="1" fillId="0" borderId="16" xfId="0" applyFont="1" applyBorder="1" applyAlignment="1">
      <alignment wrapText="1"/>
    </xf>
    <xf numFmtId="0" fontId="9" fillId="0" borderId="16" xfId="0" applyFont="1" applyBorder="1" applyAlignment="1">
      <alignment vertical="center" wrapText="1"/>
    </xf>
    <xf numFmtId="164" fontId="7"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10" fontId="1" fillId="0" borderId="32" xfId="0" applyNumberFormat="1" applyFont="1" applyBorder="1" applyAlignment="1">
      <alignment vertical="center" wrapText="1"/>
    </xf>
    <xf numFmtId="165" fontId="1" fillId="0" borderId="32" xfId="0" applyNumberFormat="1" applyFont="1" applyBorder="1" applyAlignment="1">
      <alignment vertical="center" wrapText="1"/>
    </xf>
    <xf numFmtId="0" fontId="1" fillId="12" borderId="10" xfId="0" applyFont="1" applyFill="1" applyBorder="1" applyAlignment="1">
      <alignment horizontal="center" vertical="center" wrapText="1"/>
    </xf>
    <xf numFmtId="0" fontId="1" fillId="12" borderId="16" xfId="0" applyFont="1" applyFill="1" applyBorder="1" applyAlignment="1">
      <alignment horizontal="left" vertical="center" wrapText="1"/>
    </xf>
    <xf numFmtId="0" fontId="9" fillId="12" borderId="16" xfId="0" applyFont="1" applyFill="1" applyBorder="1" applyAlignment="1">
      <alignment vertical="center" wrapText="1"/>
    </xf>
    <xf numFmtId="0" fontId="1" fillId="12" borderId="12" xfId="0" applyFont="1" applyFill="1" applyBorder="1" applyAlignment="1">
      <alignment horizontal="center" vertical="center" wrapText="1"/>
    </xf>
    <xf numFmtId="164" fontId="7" fillId="12" borderId="16" xfId="0" applyNumberFormat="1"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32" xfId="0" applyFont="1" applyFill="1" applyBorder="1" applyAlignment="1">
      <alignment vertical="center" wrapText="1"/>
    </xf>
    <xf numFmtId="10" fontId="1" fillId="12" borderId="32" xfId="0" applyNumberFormat="1" applyFont="1" applyFill="1" applyBorder="1" applyAlignment="1">
      <alignment vertical="center" wrapText="1"/>
    </xf>
    <xf numFmtId="165" fontId="1" fillId="12" borderId="32" xfId="0" applyNumberFormat="1" applyFont="1" applyFill="1" applyBorder="1" applyAlignment="1">
      <alignment vertical="center" wrapText="1"/>
    </xf>
    <xf numFmtId="9" fontId="1" fillId="12" borderId="32" xfId="0" applyNumberFormat="1" applyFont="1" applyFill="1" applyBorder="1" applyAlignment="1">
      <alignment vertical="center" wrapText="1"/>
    </xf>
    <xf numFmtId="0" fontId="1" fillId="12" borderId="0" xfId="0" applyFont="1" applyFill="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center" vertical="center" wrapText="1"/>
    </xf>
    <xf numFmtId="0" fontId="19" fillId="13" borderId="56" xfId="0" applyFont="1" applyFill="1" applyBorder="1" applyAlignment="1">
      <alignment vertical="center" wrapText="1"/>
    </xf>
    <xf numFmtId="0" fontId="19" fillId="0" borderId="56" xfId="0" applyFont="1" applyBorder="1" applyAlignment="1">
      <alignment vertical="center" wrapText="1"/>
    </xf>
    <xf numFmtId="0" fontId="19" fillId="14" borderId="56" xfId="0" applyFont="1" applyFill="1" applyBorder="1" applyAlignment="1">
      <alignment vertical="center"/>
    </xf>
    <xf numFmtId="0" fontId="18" fillId="15" borderId="56" xfId="0" applyFont="1" applyFill="1" applyBorder="1" applyAlignment="1">
      <alignment horizontal="center" vertical="center"/>
    </xf>
    <xf numFmtId="0" fontId="19" fillId="13" borderId="56" xfId="0" applyFont="1" applyFill="1" applyBorder="1" applyAlignment="1">
      <alignment horizontal="center" vertical="center" wrapText="1"/>
    </xf>
    <xf numFmtId="0" fontId="19" fillId="0" borderId="56" xfId="0" applyFont="1" applyBorder="1" applyAlignment="1">
      <alignment horizontal="center" vertical="center" wrapText="1"/>
    </xf>
    <xf numFmtId="0" fontId="19" fillId="0" borderId="25" xfId="0" applyFont="1" applyBorder="1" applyAlignment="1">
      <alignment vertical="center" wrapText="1"/>
    </xf>
    <xf numFmtId="0" fontId="1" fillId="0" borderId="10" xfId="0" applyFont="1" applyBorder="1" applyAlignment="1">
      <alignment horizontal="center" vertical="center" wrapText="1"/>
    </xf>
    <xf numFmtId="0" fontId="2" fillId="0" borderId="12" xfId="0" applyFont="1" applyBorder="1"/>
    <xf numFmtId="0" fontId="6" fillId="0" borderId="10" xfId="0" applyFont="1" applyBorder="1" applyAlignment="1">
      <alignment horizontal="center" wrapText="1"/>
    </xf>
    <xf numFmtId="0" fontId="1" fillId="0" borderId="10" xfId="0" applyFont="1" applyBorder="1" applyAlignment="1">
      <alignment horizontal="center" wrapText="1"/>
    </xf>
    <xf numFmtId="0" fontId="1" fillId="2" borderId="10" xfId="0" applyFont="1" applyFill="1" applyBorder="1" applyAlignment="1">
      <alignment horizontal="left" vertical="center" wrapText="1"/>
    </xf>
    <xf numFmtId="0" fontId="2" fillId="0" borderId="11" xfId="0" applyFont="1" applyBorder="1"/>
    <xf numFmtId="0" fontId="5" fillId="7" borderId="17" xfId="0" applyFont="1" applyFill="1" applyBorder="1" applyAlignment="1">
      <alignment horizontal="center" vertical="center" wrapText="1"/>
    </xf>
    <xf numFmtId="0" fontId="2" fillId="0" borderId="23" xfId="0" applyFont="1" applyBorder="1"/>
    <xf numFmtId="0" fontId="2" fillId="0" borderId="26" xfId="0" applyFont="1" applyBorder="1"/>
    <xf numFmtId="0" fontId="2" fillId="0" borderId="27" xfId="0" applyFont="1" applyBorder="1"/>
    <xf numFmtId="14" fontId="5" fillId="9" borderId="24" xfId="0" applyNumberFormat="1" applyFont="1" applyFill="1" applyBorder="1" applyAlignment="1">
      <alignment horizontal="center" vertical="center" wrapText="1"/>
    </xf>
    <xf numFmtId="0" fontId="2" fillId="0" borderId="25" xfId="0" applyFont="1" applyBorder="1"/>
    <xf numFmtId="0" fontId="5" fillId="7" borderId="10" xfId="0" applyFont="1" applyFill="1" applyBorder="1" applyAlignment="1">
      <alignment horizontal="center" vertical="center"/>
    </xf>
    <xf numFmtId="14" fontId="5" fillId="8" borderId="18" xfId="0" applyNumberFormat="1" applyFont="1" applyFill="1" applyBorder="1" applyAlignment="1">
      <alignment horizontal="center" vertical="center" wrapText="1"/>
    </xf>
    <xf numFmtId="0" fontId="2" fillId="0" borderId="19" xfId="0" applyFont="1" applyBorder="1"/>
    <xf numFmtId="0" fontId="2" fillId="0" borderId="20" xfId="0" applyFont="1" applyBorder="1"/>
    <xf numFmtId="14" fontId="5" fillId="9" borderId="21" xfId="0" applyNumberFormat="1" applyFont="1" applyFill="1" applyBorder="1" applyAlignment="1">
      <alignment horizontal="center" vertical="center" wrapText="1"/>
    </xf>
    <xf numFmtId="0" fontId="2" fillId="0" borderId="22" xfId="0" applyFont="1" applyBorder="1"/>
    <xf numFmtId="14" fontId="5" fillId="8" borderId="21"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6" borderId="10" xfId="0" applyFont="1" applyFill="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5" fillId="4" borderId="13" xfId="0" applyFont="1" applyFill="1" applyBorder="1" applyAlignment="1">
      <alignment horizontal="center" vertical="center"/>
    </xf>
    <xf numFmtId="0" fontId="2" fillId="0" borderId="14" xfId="0" applyFont="1" applyBorder="1"/>
    <xf numFmtId="0" fontId="2" fillId="0" borderId="15" xfId="0" applyFont="1" applyBorder="1"/>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6" borderId="10" xfId="0" applyFont="1" applyFill="1" applyBorder="1" applyAlignment="1">
      <alignment horizontal="center" vertical="center" wrapText="1"/>
    </xf>
    <xf numFmtId="14" fontId="1" fillId="0" borderId="10" xfId="0" applyNumberFormat="1" applyFont="1" applyBorder="1" applyAlignment="1">
      <alignment horizontal="center" vertical="center"/>
    </xf>
    <xf numFmtId="0" fontId="1" fillId="0" borderId="10" xfId="0" applyFont="1" applyBorder="1" applyAlignment="1">
      <alignment horizont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5" fillId="6" borderId="10" xfId="0" applyFont="1" applyFill="1" applyBorder="1" applyAlignment="1">
      <alignment horizontal="center"/>
    </xf>
    <xf numFmtId="0" fontId="2" fillId="0" borderId="46" xfId="0" applyFont="1" applyBorder="1"/>
    <xf numFmtId="0" fontId="12" fillId="6" borderId="47" xfId="0" applyFont="1" applyFill="1" applyBorder="1" applyAlignment="1">
      <alignment horizontal="center"/>
    </xf>
    <xf numFmtId="0" fontId="5" fillId="6" borderId="13" xfId="0" applyFont="1" applyFill="1" applyBorder="1" applyAlignment="1">
      <alignment horizontal="center"/>
    </xf>
    <xf numFmtId="0" fontId="5" fillId="7" borderId="49" xfId="0" applyFont="1" applyFill="1" applyBorder="1" applyAlignment="1">
      <alignment horizontal="center" vertical="center" wrapText="1"/>
    </xf>
    <xf numFmtId="0" fontId="2" fillId="0" borderId="51" xfId="0" applyFont="1" applyBorder="1"/>
    <xf numFmtId="0" fontId="2" fillId="0" borderId="53" xfId="0" applyFont="1" applyBorder="1"/>
    <xf numFmtId="0" fontId="5" fillId="7" borderId="50" xfId="0" applyFont="1" applyFill="1" applyBorder="1" applyAlignment="1">
      <alignment horizontal="center" vertical="center"/>
    </xf>
    <xf numFmtId="0" fontId="5" fillId="7" borderId="52" xfId="0" applyFont="1" applyFill="1" applyBorder="1" applyAlignment="1">
      <alignment horizontal="center" vertical="center" wrapText="1"/>
    </xf>
    <xf numFmtId="0" fontId="2" fillId="0" borderId="54" xfId="0" applyFont="1" applyBorder="1"/>
    <xf numFmtId="0" fontId="1" fillId="0" borderId="5" xfId="0" applyFont="1" applyBorder="1" applyAlignment="1">
      <alignment horizontal="center" wrapText="1"/>
    </xf>
    <xf numFmtId="0" fontId="1" fillId="0" borderId="5" xfId="0" applyFont="1" applyBorder="1" applyAlignment="1">
      <alignment horizontal="center" vertical="center" wrapText="1"/>
    </xf>
  </cellXfs>
  <cellStyles count="1">
    <cellStyle name="Normal" xfId="0" builtinId="0"/>
  </cellStyles>
  <dxfs count="18">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54225" cy="1095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137100" cy="10953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ams.microsoft.com/l/meetup-join/19%3ameeting_ZWUyMGQzODktZjI3Mi00ZGNjLThkZDUtZTQyZDc3ZDczZmE1%40thread.v2/0?context=%7b%22Tid%22%3a%22f351a7cb-f94a-4df0-9627-ae030ccef7c4%22%2c%22Oid%22%3a%224cd808e4-add1-434f-824f-87123fdc0f1b%22%7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68"/>
  <sheetViews>
    <sheetView showGridLines="0" view="pageBreakPreview" topLeftCell="A39" zoomScale="60" zoomScaleNormal="60" workbookViewId="0">
      <selection activeCell="A42" sqref="A1:T42"/>
    </sheetView>
  </sheetViews>
  <sheetFormatPr baseColWidth="10" defaultColWidth="14.42578125" defaultRowHeight="15" customHeight="1" x14ac:dyDescent="0.25"/>
  <cols>
    <col min="1" max="1" width="38.5703125" customWidth="1"/>
    <col min="2" max="2" width="38.42578125" customWidth="1"/>
    <col min="3" max="4" width="40.140625" customWidth="1"/>
    <col min="5" max="5" width="18.42578125" customWidth="1"/>
    <col min="6" max="6" width="15.140625" customWidth="1"/>
    <col min="7" max="7" width="21.7109375" customWidth="1"/>
    <col min="8" max="8" width="13.42578125" customWidth="1"/>
    <col min="9" max="9" width="19.85546875" customWidth="1"/>
    <col min="10" max="10" width="50.7109375" customWidth="1"/>
    <col min="11" max="11" width="24.28515625" customWidth="1"/>
    <col min="12" max="12" width="21.140625" customWidth="1"/>
    <col min="13" max="13" width="19.28515625" customWidth="1"/>
    <col min="14" max="14" width="12" customWidth="1"/>
    <col min="15" max="15" width="20.28515625" customWidth="1"/>
    <col min="16" max="16" width="22.5703125" customWidth="1"/>
    <col min="17" max="17" width="20.5703125" customWidth="1"/>
    <col min="18" max="18" width="17.5703125" customWidth="1"/>
    <col min="19" max="19" width="25" customWidth="1"/>
    <col min="20" max="20" width="40.42578125" customWidth="1"/>
    <col min="21" max="28" width="10.7109375" customWidth="1"/>
  </cols>
  <sheetData>
    <row r="1" spans="1:28" ht="57" customHeight="1" x14ac:dyDescent="0.25">
      <c r="A1" s="245"/>
      <c r="B1" s="246"/>
      <c r="C1" s="246"/>
      <c r="D1" s="246"/>
      <c r="E1" s="246"/>
      <c r="F1" s="246"/>
      <c r="G1" s="247"/>
      <c r="H1" s="1"/>
      <c r="I1" s="2"/>
      <c r="J1" s="3"/>
      <c r="K1" s="3"/>
      <c r="L1" s="3"/>
      <c r="M1" s="3"/>
      <c r="N1" s="3"/>
      <c r="O1" s="3"/>
      <c r="P1" s="3"/>
      <c r="Q1" s="3"/>
      <c r="R1" s="3"/>
      <c r="S1" s="3"/>
      <c r="T1" s="3"/>
      <c r="U1" s="3"/>
      <c r="V1" s="3"/>
      <c r="W1" s="3"/>
      <c r="X1" s="3"/>
      <c r="Y1" s="3"/>
      <c r="Z1" s="3"/>
      <c r="AA1" s="4"/>
      <c r="AB1" s="4"/>
    </row>
    <row r="2" spans="1:28" ht="31.5" customHeight="1" x14ac:dyDescent="0.25">
      <c r="A2" s="248"/>
      <c r="B2" s="249"/>
      <c r="C2" s="249"/>
      <c r="D2" s="249"/>
      <c r="E2" s="249"/>
      <c r="F2" s="249"/>
      <c r="G2" s="250"/>
      <c r="H2" s="5"/>
      <c r="I2" s="3"/>
      <c r="J2" s="3"/>
      <c r="K2" s="3"/>
      <c r="L2" s="3"/>
      <c r="M2" s="3"/>
      <c r="N2" s="3"/>
      <c r="O2" s="3"/>
      <c r="P2" s="3"/>
      <c r="Q2" s="3"/>
      <c r="R2" s="3"/>
      <c r="S2" s="3"/>
      <c r="T2" s="3"/>
      <c r="U2" s="3"/>
      <c r="V2" s="3"/>
      <c r="W2" s="3"/>
      <c r="X2" s="3"/>
      <c r="Y2" s="3"/>
      <c r="Z2" s="3"/>
      <c r="AA2" s="4"/>
      <c r="AB2" s="4"/>
    </row>
    <row r="3" spans="1:28" ht="14.25" customHeight="1" x14ac:dyDescent="0.25">
      <c r="A3" s="6"/>
      <c r="B3" s="7"/>
      <c r="C3" s="7"/>
      <c r="D3" s="7"/>
      <c r="E3" s="8"/>
      <c r="F3" s="8"/>
      <c r="G3" s="8"/>
      <c r="H3" s="9"/>
      <c r="I3" s="8"/>
      <c r="J3" s="8"/>
      <c r="K3" s="8"/>
      <c r="L3" s="8"/>
      <c r="M3" s="8"/>
      <c r="N3" s="8"/>
      <c r="O3" s="8"/>
      <c r="P3" s="8"/>
      <c r="Q3" s="8"/>
      <c r="R3" s="8"/>
      <c r="S3" s="8"/>
      <c r="T3" s="8"/>
      <c r="U3" s="8"/>
      <c r="V3" s="8"/>
      <c r="W3" s="8"/>
      <c r="X3" s="8"/>
      <c r="Y3" s="8"/>
      <c r="Z3" s="8"/>
      <c r="AA3" s="4"/>
      <c r="AB3" s="4"/>
    </row>
    <row r="4" spans="1:28" ht="56.25" customHeight="1" x14ac:dyDescent="0.25">
      <c r="A4" s="10" t="s">
        <v>0</v>
      </c>
      <c r="B4" s="228" t="s">
        <v>1</v>
      </c>
      <c r="C4" s="229"/>
      <c r="D4" s="229"/>
      <c r="E4" s="229"/>
      <c r="F4" s="229"/>
      <c r="G4" s="225"/>
      <c r="H4" s="11"/>
      <c r="I4" s="12"/>
      <c r="J4" s="12"/>
      <c r="K4" s="12"/>
      <c r="L4" s="12"/>
      <c r="M4" s="12"/>
      <c r="N4" s="12"/>
      <c r="O4" s="12"/>
      <c r="P4" s="12"/>
      <c r="Q4" s="12"/>
      <c r="R4" s="12"/>
      <c r="S4" s="12"/>
      <c r="T4" s="12"/>
      <c r="U4" s="12"/>
      <c r="V4" s="12"/>
      <c r="W4" s="12"/>
      <c r="X4" s="12"/>
      <c r="Y4" s="12"/>
      <c r="Z4" s="12"/>
      <c r="AA4" s="4"/>
      <c r="AB4" s="4"/>
    </row>
    <row r="5" spans="1:28" ht="45" customHeight="1" x14ac:dyDescent="0.25">
      <c r="A5" s="13" t="s">
        <v>2</v>
      </c>
      <c r="B5" s="228" t="s">
        <v>3</v>
      </c>
      <c r="C5" s="229"/>
      <c r="D5" s="229"/>
      <c r="E5" s="229"/>
      <c r="F5" s="229"/>
      <c r="G5" s="225"/>
      <c r="H5" s="11"/>
      <c r="I5" s="12"/>
      <c r="J5" s="12"/>
      <c r="K5" s="3"/>
      <c r="L5" s="3"/>
      <c r="M5" s="3"/>
      <c r="N5" s="3"/>
      <c r="O5" s="3"/>
      <c r="P5" s="3"/>
      <c r="Q5" s="3"/>
      <c r="R5" s="3"/>
      <c r="S5" s="3"/>
      <c r="T5" s="3"/>
      <c r="U5" s="3"/>
      <c r="V5" s="3"/>
      <c r="W5" s="3"/>
      <c r="X5" s="3"/>
      <c r="Y5" s="3"/>
      <c r="Z5" s="3"/>
      <c r="AA5" s="4"/>
      <c r="AB5" s="4"/>
    </row>
    <row r="6" spans="1:28" ht="24.75" customHeight="1" x14ac:dyDescent="0.25">
      <c r="A6" s="14"/>
      <c r="B6" s="15"/>
      <c r="C6" s="15"/>
      <c r="D6" s="15"/>
      <c r="E6" s="3"/>
      <c r="F6" s="15"/>
      <c r="G6" s="15"/>
      <c r="H6" s="11"/>
      <c r="I6" s="12"/>
      <c r="J6" s="12"/>
      <c r="K6" s="3"/>
      <c r="L6" s="3"/>
      <c r="M6" s="3"/>
      <c r="N6" s="3"/>
      <c r="O6" s="3"/>
      <c r="P6" s="3"/>
      <c r="Q6" s="3"/>
      <c r="R6" s="3"/>
      <c r="S6" s="3"/>
      <c r="T6" s="3"/>
      <c r="U6" s="3"/>
      <c r="V6" s="3"/>
      <c r="W6" s="3"/>
      <c r="X6" s="3"/>
      <c r="Y6" s="3"/>
      <c r="Z6" s="3"/>
      <c r="AA6" s="4"/>
      <c r="AB6" s="4"/>
    </row>
    <row r="7" spans="1:28" ht="44.25" customHeight="1" x14ac:dyDescent="0.25">
      <c r="A7" s="251" t="s">
        <v>4</v>
      </c>
      <c r="B7" s="252"/>
      <c r="C7" s="253"/>
      <c r="D7" s="3"/>
      <c r="E7" s="3"/>
      <c r="F7" s="244" t="s">
        <v>5</v>
      </c>
      <c r="G7" s="225"/>
      <c r="H7" s="11"/>
      <c r="I7" s="12"/>
      <c r="J7" s="12"/>
      <c r="K7" s="3"/>
      <c r="L7" s="3"/>
      <c r="M7" s="3"/>
      <c r="N7" s="3"/>
      <c r="O7" s="3"/>
      <c r="P7" s="3"/>
      <c r="Q7" s="3"/>
      <c r="R7" s="3"/>
      <c r="S7" s="3"/>
      <c r="T7" s="3"/>
      <c r="U7" s="3"/>
      <c r="V7" s="3"/>
      <c r="W7" s="3"/>
      <c r="X7" s="3"/>
      <c r="Y7" s="3"/>
      <c r="Z7" s="3"/>
      <c r="AA7" s="4"/>
      <c r="AB7" s="4"/>
    </row>
    <row r="8" spans="1:28" ht="60" customHeight="1" x14ac:dyDescent="0.25">
      <c r="A8" s="16" t="s">
        <v>6</v>
      </c>
      <c r="B8" s="254" t="s">
        <v>7</v>
      </c>
      <c r="C8" s="225"/>
      <c r="D8" s="5"/>
      <c r="E8" s="3"/>
      <c r="F8" s="243" t="s">
        <v>8</v>
      </c>
      <c r="G8" s="225"/>
      <c r="H8" s="11"/>
      <c r="I8" s="12"/>
      <c r="J8" s="12"/>
      <c r="K8" s="3"/>
      <c r="L8" s="3"/>
      <c r="M8" s="3"/>
      <c r="N8" s="3"/>
      <c r="O8" s="3"/>
      <c r="P8" s="3"/>
      <c r="Q8" s="3"/>
      <c r="R8" s="3"/>
      <c r="S8" s="3"/>
      <c r="T8" s="3"/>
      <c r="U8" s="3"/>
      <c r="V8" s="3"/>
      <c r="W8" s="3"/>
      <c r="X8" s="3"/>
      <c r="Y8" s="3"/>
      <c r="Z8" s="3"/>
      <c r="AA8" s="4"/>
      <c r="AB8" s="4"/>
    </row>
    <row r="9" spans="1:28" ht="85.5" customHeight="1" x14ac:dyDescent="0.25">
      <c r="A9" s="16" t="s">
        <v>9</v>
      </c>
      <c r="B9" s="227" t="s">
        <v>10</v>
      </c>
      <c r="C9" s="225"/>
      <c r="D9" s="5"/>
      <c r="E9" s="3"/>
      <c r="F9" s="243"/>
      <c r="G9" s="225"/>
      <c r="H9" s="11"/>
      <c r="I9" s="12"/>
      <c r="J9" s="12"/>
      <c r="K9" s="3"/>
      <c r="L9" s="3"/>
      <c r="M9" s="3"/>
      <c r="N9" s="3"/>
      <c r="O9" s="3"/>
      <c r="P9" s="3"/>
      <c r="Q9" s="3"/>
      <c r="R9" s="3"/>
      <c r="S9" s="3"/>
      <c r="T9" s="3"/>
      <c r="U9" s="3"/>
      <c r="V9" s="3"/>
      <c r="W9" s="3"/>
      <c r="X9" s="3"/>
      <c r="Y9" s="3"/>
      <c r="Z9" s="3"/>
      <c r="AA9" s="3"/>
      <c r="AB9" s="3"/>
    </row>
    <row r="10" spans="1:28" ht="30" customHeight="1" x14ac:dyDescent="0.25">
      <c r="A10" s="16" t="s">
        <v>11</v>
      </c>
      <c r="B10" s="227" t="s">
        <v>12</v>
      </c>
      <c r="C10" s="225"/>
      <c r="D10" s="5"/>
      <c r="E10" s="3"/>
      <c r="F10" s="3"/>
      <c r="G10" s="17"/>
      <c r="H10" s="11"/>
      <c r="I10" s="12"/>
      <c r="J10" s="12"/>
      <c r="K10" s="3"/>
      <c r="L10" s="3"/>
      <c r="M10" s="3"/>
      <c r="N10" s="3"/>
      <c r="O10" s="3"/>
      <c r="P10" s="3"/>
      <c r="Q10" s="3"/>
      <c r="R10" s="3"/>
      <c r="S10" s="3"/>
      <c r="T10" s="3"/>
      <c r="U10" s="3"/>
      <c r="V10" s="3"/>
      <c r="W10" s="3"/>
      <c r="X10" s="3"/>
      <c r="Y10" s="3"/>
      <c r="Z10" s="3"/>
      <c r="AA10" s="3"/>
      <c r="AB10" s="3"/>
    </row>
    <row r="11" spans="1:28" ht="35.25" customHeight="1" x14ac:dyDescent="0.25">
      <c r="A11" s="16" t="s">
        <v>13</v>
      </c>
      <c r="B11" s="227" t="s">
        <v>14</v>
      </c>
      <c r="C11" s="225"/>
      <c r="D11" s="5"/>
      <c r="E11" s="3"/>
      <c r="F11" s="244" t="s">
        <v>15</v>
      </c>
      <c r="G11" s="225"/>
      <c r="H11" s="11"/>
      <c r="I11" s="12"/>
      <c r="J11" s="12"/>
      <c r="K11" s="3"/>
      <c r="L11" s="3"/>
      <c r="M11" s="3"/>
      <c r="N11" s="3"/>
      <c r="O11" s="3"/>
      <c r="P11" s="3"/>
      <c r="Q11" s="3"/>
      <c r="R11" s="3"/>
      <c r="S11" s="3"/>
      <c r="T11" s="3"/>
      <c r="U11" s="3"/>
      <c r="V11" s="3"/>
      <c r="W11" s="3"/>
      <c r="X11" s="3"/>
      <c r="Y11" s="3"/>
      <c r="Z11" s="3"/>
      <c r="AA11" s="3"/>
      <c r="AB11" s="3"/>
    </row>
    <row r="12" spans="1:28" ht="51" customHeight="1" x14ac:dyDescent="0.25">
      <c r="A12" s="16" t="s">
        <v>16</v>
      </c>
      <c r="B12" s="224" t="s">
        <v>17</v>
      </c>
      <c r="C12" s="225"/>
      <c r="D12" s="19"/>
      <c r="E12" s="3"/>
      <c r="F12" s="20">
        <v>1</v>
      </c>
      <c r="G12" s="21" t="s">
        <v>18</v>
      </c>
      <c r="H12" s="5"/>
      <c r="I12" s="3"/>
      <c r="J12" s="12"/>
      <c r="K12" s="3"/>
      <c r="L12" s="3"/>
      <c r="M12" s="3"/>
      <c r="N12" s="3"/>
      <c r="O12" s="3"/>
      <c r="P12" s="3"/>
      <c r="Q12" s="3"/>
      <c r="R12" s="3"/>
      <c r="S12" s="3"/>
      <c r="T12" s="3"/>
      <c r="U12" s="3"/>
      <c r="V12" s="3"/>
      <c r="W12" s="3"/>
      <c r="X12" s="3"/>
      <c r="Y12" s="3"/>
      <c r="Z12" s="3"/>
      <c r="AA12" s="3"/>
      <c r="AB12" s="3"/>
    </row>
    <row r="13" spans="1:28" ht="35.25" customHeight="1" x14ac:dyDescent="0.25">
      <c r="A13" s="16" t="s">
        <v>19</v>
      </c>
      <c r="B13" s="226"/>
      <c r="C13" s="225"/>
      <c r="D13" s="5"/>
      <c r="E13" s="12"/>
      <c r="F13" s="12"/>
      <c r="G13" s="12"/>
      <c r="H13" s="11"/>
      <c r="I13" s="12"/>
      <c r="J13" s="12"/>
      <c r="K13" s="3"/>
      <c r="L13" s="3"/>
      <c r="M13" s="3"/>
      <c r="N13" s="3"/>
      <c r="O13" s="3"/>
      <c r="P13" s="3"/>
      <c r="Q13" s="3"/>
      <c r="R13" s="3"/>
      <c r="S13" s="3"/>
      <c r="T13" s="3"/>
      <c r="U13" s="3"/>
      <c r="V13" s="3"/>
      <c r="W13" s="3"/>
      <c r="X13" s="3"/>
      <c r="Y13" s="3"/>
      <c r="Z13" s="3"/>
      <c r="AA13" s="3"/>
      <c r="AB13" s="3"/>
    </row>
    <row r="14" spans="1:28" ht="36.75" customHeight="1" x14ac:dyDescent="0.25">
      <c r="A14" s="16" t="s">
        <v>20</v>
      </c>
      <c r="B14" s="227">
        <v>2023</v>
      </c>
      <c r="C14" s="225"/>
      <c r="D14" s="5"/>
      <c r="E14" s="3"/>
      <c r="F14" s="3"/>
      <c r="G14" s="3"/>
      <c r="H14" s="5"/>
      <c r="I14" s="12"/>
      <c r="J14" s="12"/>
      <c r="K14" s="3"/>
      <c r="L14" s="3"/>
      <c r="M14" s="3"/>
      <c r="N14" s="3"/>
      <c r="O14" s="3"/>
      <c r="P14" s="3"/>
      <c r="Q14" s="3"/>
      <c r="R14" s="3"/>
      <c r="S14" s="3"/>
      <c r="T14" s="3"/>
      <c r="U14" s="3"/>
      <c r="V14" s="3"/>
      <c r="W14" s="3"/>
      <c r="X14" s="3"/>
      <c r="Y14" s="3"/>
      <c r="Z14" s="3"/>
      <c r="AA14" s="3"/>
      <c r="AB14" s="3"/>
    </row>
    <row r="15" spans="1:28"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row>
    <row r="16" spans="1:28" ht="87" customHeight="1" x14ac:dyDescent="0.25">
      <c r="A16" s="22" t="s">
        <v>21</v>
      </c>
      <c r="B16" s="228" t="s">
        <v>22</v>
      </c>
      <c r="C16" s="229"/>
      <c r="D16" s="229"/>
      <c r="E16" s="229"/>
      <c r="F16" s="229"/>
      <c r="G16" s="225"/>
      <c r="H16" s="9"/>
      <c r="I16" s="9"/>
      <c r="J16" s="9"/>
      <c r="K16" s="3"/>
      <c r="L16" s="3"/>
      <c r="M16" s="3"/>
      <c r="N16" s="3"/>
      <c r="O16" s="3"/>
      <c r="P16" s="3"/>
      <c r="Q16" s="3"/>
      <c r="R16" s="3"/>
      <c r="S16" s="3"/>
      <c r="T16" s="3"/>
      <c r="U16" s="3"/>
      <c r="V16" s="3"/>
      <c r="W16" s="3"/>
      <c r="X16" s="3"/>
      <c r="Y16" s="3"/>
      <c r="Z16" s="3"/>
      <c r="AA16" s="3"/>
      <c r="AB16" s="3"/>
    </row>
    <row r="17" spans="1:28"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row>
    <row r="18" spans="1:28" ht="15" customHeight="1" x14ac:dyDescent="0.25">
      <c r="A18" s="230" t="s">
        <v>23</v>
      </c>
      <c r="B18" s="230" t="s">
        <v>24</v>
      </c>
      <c r="C18" s="230" t="s">
        <v>25</v>
      </c>
      <c r="D18" s="230" t="s">
        <v>26</v>
      </c>
      <c r="E18" s="236" t="s">
        <v>27</v>
      </c>
      <c r="F18" s="225"/>
      <c r="G18" s="23" t="s">
        <v>28</v>
      </c>
      <c r="H18" s="237" t="s">
        <v>29</v>
      </c>
      <c r="I18" s="238"/>
      <c r="J18" s="238"/>
      <c r="K18" s="238"/>
      <c r="L18" s="238"/>
      <c r="M18" s="239"/>
      <c r="N18" s="240" t="s">
        <v>30</v>
      </c>
      <c r="O18" s="238"/>
      <c r="P18" s="238"/>
      <c r="Q18" s="238"/>
      <c r="R18" s="238"/>
      <c r="S18" s="241"/>
      <c r="T18" s="3"/>
      <c r="U18" s="3"/>
      <c r="V18" s="3"/>
      <c r="W18" s="3"/>
      <c r="X18" s="3"/>
      <c r="Y18" s="3"/>
      <c r="Z18" s="3"/>
      <c r="AA18" s="3"/>
      <c r="AB18" s="3"/>
    </row>
    <row r="19" spans="1:28" ht="36" customHeight="1" x14ac:dyDescent="0.25">
      <c r="A19" s="231"/>
      <c r="B19" s="231"/>
      <c r="C19" s="231"/>
      <c r="D19" s="231"/>
      <c r="E19" s="230" t="s">
        <v>31</v>
      </c>
      <c r="F19" s="230" t="s">
        <v>32</v>
      </c>
      <c r="G19" s="230" t="s">
        <v>33</v>
      </c>
      <c r="H19" s="237" t="s">
        <v>34</v>
      </c>
      <c r="I19" s="238"/>
      <c r="J19" s="238"/>
      <c r="K19" s="241"/>
      <c r="L19" s="242" t="s">
        <v>35</v>
      </c>
      <c r="M19" s="241"/>
      <c r="N19" s="240" t="s">
        <v>34</v>
      </c>
      <c r="O19" s="238"/>
      <c r="P19" s="238"/>
      <c r="Q19" s="241"/>
      <c r="R19" s="234" t="s">
        <v>35</v>
      </c>
      <c r="S19" s="235"/>
      <c r="T19" s="220" t="s">
        <v>338</v>
      </c>
      <c r="U19" s="3"/>
      <c r="V19" s="3"/>
      <c r="W19" s="3"/>
      <c r="X19" s="3"/>
      <c r="Y19" s="3"/>
      <c r="Z19" s="3"/>
      <c r="AA19" s="3"/>
      <c r="AB19" s="3"/>
    </row>
    <row r="20" spans="1:28" ht="52.5" customHeight="1" x14ac:dyDescent="0.25">
      <c r="A20" s="232"/>
      <c r="B20" s="233"/>
      <c r="C20" s="232"/>
      <c r="D20" s="232"/>
      <c r="E20" s="233"/>
      <c r="F20" s="233"/>
      <c r="G20" s="232"/>
      <c r="H20" s="24" t="s">
        <v>36</v>
      </c>
      <c r="I20" s="24" t="s">
        <v>37</v>
      </c>
      <c r="J20" s="24" t="s">
        <v>38</v>
      </c>
      <c r="K20" s="24" t="s">
        <v>39</v>
      </c>
      <c r="L20" s="25" t="s">
        <v>40</v>
      </c>
      <c r="M20" s="24" t="s">
        <v>41</v>
      </c>
      <c r="N20" s="26" t="s">
        <v>36</v>
      </c>
      <c r="O20" s="26" t="s">
        <v>37</v>
      </c>
      <c r="P20" s="26" t="s">
        <v>38</v>
      </c>
      <c r="Q20" s="26" t="s">
        <v>39</v>
      </c>
      <c r="R20" s="27" t="s">
        <v>40</v>
      </c>
      <c r="S20" s="27" t="s">
        <v>41</v>
      </c>
      <c r="T20" s="220" t="s">
        <v>339</v>
      </c>
      <c r="U20" s="3"/>
      <c r="V20" s="3"/>
      <c r="W20" s="3"/>
      <c r="X20" s="3"/>
      <c r="Y20" s="3"/>
      <c r="Z20" s="3"/>
      <c r="AA20" s="3"/>
      <c r="AB20" s="3"/>
    </row>
    <row r="21" spans="1:28" ht="156" customHeight="1" x14ac:dyDescent="0.25">
      <c r="A21" s="28" t="s">
        <v>7</v>
      </c>
      <c r="B21" s="29" t="s">
        <v>42</v>
      </c>
      <c r="C21" s="30" t="s">
        <v>43</v>
      </c>
      <c r="D21" s="30" t="s">
        <v>44</v>
      </c>
      <c r="E21" s="31">
        <v>44946</v>
      </c>
      <c r="F21" s="32">
        <v>44967</v>
      </c>
      <c r="G21" s="33">
        <v>1</v>
      </c>
      <c r="H21" s="34">
        <v>1</v>
      </c>
      <c r="I21" s="35">
        <f>H21/$G$21</f>
        <v>1</v>
      </c>
      <c r="J21" s="36" t="s">
        <v>45</v>
      </c>
      <c r="K21" s="37" t="s">
        <v>46</v>
      </c>
      <c r="L21" s="38"/>
      <c r="M21" s="38"/>
      <c r="N21" s="38"/>
      <c r="O21" s="35">
        <f>N21/$G$21</f>
        <v>0</v>
      </c>
      <c r="P21" s="38"/>
      <c r="Q21" s="38"/>
      <c r="R21" s="38"/>
      <c r="S21" s="38"/>
      <c r="T21" s="217" t="s">
        <v>340</v>
      </c>
      <c r="U21" s="39"/>
      <c r="V21" s="39"/>
      <c r="W21" s="39"/>
      <c r="X21" s="39"/>
      <c r="Y21" s="39"/>
      <c r="Z21" s="39"/>
      <c r="AA21" s="39"/>
      <c r="AB21" s="39"/>
    </row>
    <row r="22" spans="1:28" ht="62.25" customHeight="1" x14ac:dyDescent="0.25">
      <c r="A22" s="28" t="s">
        <v>7</v>
      </c>
      <c r="B22" s="40" t="s">
        <v>47</v>
      </c>
      <c r="C22" s="30" t="s">
        <v>48</v>
      </c>
      <c r="D22" s="30" t="s">
        <v>49</v>
      </c>
      <c r="E22" s="41">
        <v>44958</v>
      </c>
      <c r="F22" s="42">
        <v>44985</v>
      </c>
      <c r="G22" s="33">
        <v>1</v>
      </c>
      <c r="H22" s="34">
        <v>1</v>
      </c>
      <c r="I22" s="35">
        <f>H22/$G$22</f>
        <v>1</v>
      </c>
      <c r="J22" s="43" t="s">
        <v>50</v>
      </c>
      <c r="K22" s="44" t="s">
        <v>51</v>
      </c>
      <c r="L22" s="38"/>
      <c r="M22" s="38"/>
      <c r="N22" s="38"/>
      <c r="O22" s="35">
        <f>N22/$G$22</f>
        <v>0</v>
      </c>
      <c r="P22" s="38"/>
      <c r="Q22" s="38"/>
      <c r="R22" s="38"/>
      <c r="S22" s="38"/>
      <c r="T22" s="217" t="s">
        <v>340</v>
      </c>
      <c r="U22" s="39"/>
      <c r="V22" s="39"/>
      <c r="W22" s="39"/>
      <c r="X22" s="39"/>
      <c r="Y22" s="39"/>
      <c r="Z22" s="39"/>
      <c r="AA22" s="39"/>
      <c r="AB22" s="39"/>
    </row>
    <row r="23" spans="1:28" ht="71.25" customHeight="1" x14ac:dyDescent="0.25">
      <c r="A23" s="28" t="s">
        <v>7</v>
      </c>
      <c r="B23" s="29" t="s">
        <v>52</v>
      </c>
      <c r="C23" s="30" t="s">
        <v>43</v>
      </c>
      <c r="D23" s="30" t="s">
        <v>44</v>
      </c>
      <c r="E23" s="31">
        <v>44958</v>
      </c>
      <c r="F23" s="32">
        <v>45108</v>
      </c>
      <c r="G23" s="45">
        <v>1</v>
      </c>
      <c r="H23" s="34">
        <v>1</v>
      </c>
      <c r="I23" s="35">
        <f>H23/$G$23</f>
        <v>1</v>
      </c>
      <c r="J23" s="46" t="s">
        <v>53</v>
      </c>
      <c r="K23" s="47" t="s">
        <v>54</v>
      </c>
      <c r="L23" s="38"/>
      <c r="M23" s="48"/>
      <c r="N23" s="38"/>
      <c r="O23" s="35">
        <f>N23/$G$23</f>
        <v>0</v>
      </c>
      <c r="P23" s="38"/>
      <c r="Q23" s="38"/>
      <c r="R23" s="38"/>
      <c r="S23" s="48"/>
      <c r="T23" s="217" t="s">
        <v>340</v>
      </c>
      <c r="U23" s="39"/>
      <c r="V23" s="39"/>
      <c r="W23" s="39"/>
      <c r="X23" s="39"/>
      <c r="Y23" s="39"/>
      <c r="Z23" s="39"/>
      <c r="AA23" s="39"/>
      <c r="AB23" s="39"/>
    </row>
    <row r="24" spans="1:28" ht="80.25" customHeight="1" x14ac:dyDescent="0.25">
      <c r="A24" s="28" t="s">
        <v>7</v>
      </c>
      <c r="B24" s="49" t="s">
        <v>55</v>
      </c>
      <c r="C24" s="50" t="s">
        <v>43</v>
      </c>
      <c r="D24" s="30" t="s">
        <v>44</v>
      </c>
      <c r="E24" s="31">
        <v>44958</v>
      </c>
      <c r="F24" s="32">
        <v>45108</v>
      </c>
      <c r="G24" s="45">
        <v>1</v>
      </c>
      <c r="H24" s="34">
        <v>1</v>
      </c>
      <c r="I24" s="35">
        <f>H24/$G$24</f>
        <v>1</v>
      </c>
      <c r="J24" s="38" t="s">
        <v>56</v>
      </c>
      <c r="K24" s="38" t="s">
        <v>57</v>
      </c>
      <c r="L24" s="38"/>
      <c r="M24" s="48"/>
      <c r="N24" s="38"/>
      <c r="O24" s="35">
        <f>N24/$G$24</f>
        <v>0</v>
      </c>
      <c r="P24" s="38"/>
      <c r="Q24" s="38"/>
      <c r="R24" s="38"/>
      <c r="S24" s="48"/>
      <c r="T24" s="217" t="s">
        <v>340</v>
      </c>
      <c r="U24" s="39"/>
      <c r="V24" s="39"/>
      <c r="W24" s="39"/>
      <c r="X24" s="39"/>
      <c r="Y24" s="39"/>
      <c r="Z24" s="39"/>
      <c r="AA24" s="39"/>
      <c r="AB24" s="39"/>
    </row>
    <row r="25" spans="1:28" ht="56.25" customHeight="1" x14ac:dyDescent="0.25">
      <c r="A25" s="28" t="s">
        <v>7</v>
      </c>
      <c r="B25" s="49" t="s">
        <v>58</v>
      </c>
      <c r="C25" s="30" t="s">
        <v>43</v>
      </c>
      <c r="D25" s="30" t="s">
        <v>44</v>
      </c>
      <c r="E25" s="31">
        <v>44958</v>
      </c>
      <c r="F25" s="32">
        <v>45199</v>
      </c>
      <c r="G25" s="45">
        <v>1</v>
      </c>
      <c r="H25" s="34"/>
      <c r="I25" s="35">
        <f>H25/$G$25</f>
        <v>0</v>
      </c>
      <c r="J25" s="38"/>
      <c r="K25" s="38"/>
      <c r="L25" s="38"/>
      <c r="M25" s="48"/>
      <c r="N25" s="38">
        <v>1</v>
      </c>
      <c r="O25" s="35">
        <f>N25/$G$25</f>
        <v>1</v>
      </c>
      <c r="P25" s="38" t="s">
        <v>59</v>
      </c>
      <c r="Q25" s="38" t="s">
        <v>60</v>
      </c>
      <c r="R25" s="38"/>
      <c r="S25" s="48"/>
      <c r="T25" s="217" t="s">
        <v>340</v>
      </c>
      <c r="U25" s="39"/>
      <c r="V25" s="39"/>
      <c r="W25" s="39"/>
      <c r="X25" s="39"/>
      <c r="Y25" s="39"/>
      <c r="Z25" s="39"/>
      <c r="AA25" s="39"/>
      <c r="AB25" s="39"/>
    </row>
    <row r="26" spans="1:28" ht="96" customHeight="1" x14ac:dyDescent="0.25">
      <c r="A26" s="28" t="s">
        <v>7</v>
      </c>
      <c r="B26" s="29" t="s">
        <v>61</v>
      </c>
      <c r="C26" s="30" t="s">
        <v>43</v>
      </c>
      <c r="D26" s="30" t="s">
        <v>44</v>
      </c>
      <c r="E26" s="31">
        <v>44958</v>
      </c>
      <c r="F26" s="32">
        <v>45108</v>
      </c>
      <c r="G26" s="45">
        <v>1</v>
      </c>
      <c r="H26" s="34">
        <v>1</v>
      </c>
      <c r="I26" s="35">
        <f>H26/$G$26</f>
        <v>1</v>
      </c>
      <c r="J26" s="43" t="s">
        <v>62</v>
      </c>
      <c r="K26" s="44" t="s">
        <v>63</v>
      </c>
      <c r="L26" s="38"/>
      <c r="M26" s="48"/>
      <c r="N26" s="38"/>
      <c r="O26" s="35">
        <f>N26/$G$26</f>
        <v>0</v>
      </c>
      <c r="P26" s="38"/>
      <c r="Q26" s="38"/>
      <c r="R26" s="38"/>
      <c r="S26" s="48"/>
      <c r="T26" s="217" t="s">
        <v>340</v>
      </c>
      <c r="U26" s="39"/>
      <c r="V26" s="39"/>
      <c r="W26" s="39"/>
      <c r="X26" s="39"/>
      <c r="Y26" s="39"/>
      <c r="Z26" s="39"/>
      <c r="AA26" s="39"/>
      <c r="AB26" s="39"/>
    </row>
    <row r="27" spans="1:28" ht="69" customHeight="1" x14ac:dyDescent="0.25">
      <c r="A27" s="28" t="s">
        <v>7</v>
      </c>
      <c r="B27" s="49" t="s">
        <v>64</v>
      </c>
      <c r="C27" s="30" t="s">
        <v>43</v>
      </c>
      <c r="D27" s="30" t="s">
        <v>44</v>
      </c>
      <c r="E27" s="31">
        <v>44958</v>
      </c>
      <c r="F27" s="32">
        <v>45108</v>
      </c>
      <c r="G27" s="45">
        <v>1</v>
      </c>
      <c r="H27" s="34">
        <v>1</v>
      </c>
      <c r="I27" s="35">
        <f>H27/$G$27</f>
        <v>1</v>
      </c>
      <c r="J27" s="46" t="s">
        <v>65</v>
      </c>
      <c r="K27" s="47" t="s">
        <v>66</v>
      </c>
      <c r="L27" s="38"/>
      <c r="M27" s="48"/>
      <c r="N27" s="38"/>
      <c r="O27" s="35">
        <f>N27/$G$27</f>
        <v>0</v>
      </c>
      <c r="P27" s="38"/>
      <c r="Q27" s="38"/>
      <c r="R27" s="38"/>
      <c r="S27" s="48"/>
      <c r="T27" s="217" t="s">
        <v>340</v>
      </c>
      <c r="U27" s="39"/>
      <c r="V27" s="39"/>
      <c r="W27" s="39"/>
      <c r="X27" s="39"/>
      <c r="Y27" s="39"/>
      <c r="Z27" s="39"/>
      <c r="AA27" s="39"/>
      <c r="AB27" s="39"/>
    </row>
    <row r="28" spans="1:28" ht="78.75" customHeight="1" x14ac:dyDescent="0.25">
      <c r="A28" s="28" t="s">
        <v>7</v>
      </c>
      <c r="B28" s="49" t="s">
        <v>67</v>
      </c>
      <c r="C28" s="30" t="s">
        <v>43</v>
      </c>
      <c r="D28" s="30" t="s">
        <v>44</v>
      </c>
      <c r="E28" s="31">
        <v>44958</v>
      </c>
      <c r="F28" s="32">
        <v>45108</v>
      </c>
      <c r="G28" s="45">
        <v>1</v>
      </c>
      <c r="H28" s="34">
        <v>1</v>
      </c>
      <c r="I28" s="35">
        <f>H28/$G$28</f>
        <v>1</v>
      </c>
      <c r="J28" s="38" t="s">
        <v>68</v>
      </c>
      <c r="K28" s="38" t="s">
        <v>69</v>
      </c>
      <c r="L28" s="38"/>
      <c r="M28" s="48"/>
      <c r="N28" s="38"/>
      <c r="O28" s="51">
        <f>N28/$G$28</f>
        <v>0</v>
      </c>
      <c r="P28" s="38"/>
      <c r="Q28" s="38"/>
      <c r="R28" s="38"/>
      <c r="S28" s="48"/>
      <c r="T28" s="217" t="s">
        <v>340</v>
      </c>
      <c r="U28" s="39"/>
      <c r="V28" s="39"/>
      <c r="W28" s="39"/>
      <c r="X28" s="39"/>
      <c r="Y28" s="39"/>
      <c r="Z28" s="39"/>
      <c r="AA28" s="39"/>
      <c r="AB28" s="39"/>
    </row>
    <row r="29" spans="1:28" ht="87" customHeight="1" x14ac:dyDescent="0.25">
      <c r="A29" s="28" t="s">
        <v>7</v>
      </c>
      <c r="B29" s="49" t="s">
        <v>70</v>
      </c>
      <c r="C29" s="30" t="s">
        <v>43</v>
      </c>
      <c r="D29" s="30" t="s">
        <v>44</v>
      </c>
      <c r="E29" s="31">
        <v>44958</v>
      </c>
      <c r="F29" s="32">
        <v>45108</v>
      </c>
      <c r="G29" s="45">
        <v>1</v>
      </c>
      <c r="H29" s="34">
        <v>1</v>
      </c>
      <c r="I29" s="35">
        <f>H29/$G$29</f>
        <v>1</v>
      </c>
      <c r="J29" s="52" t="s">
        <v>71</v>
      </c>
      <c r="K29" s="38" t="s">
        <v>72</v>
      </c>
      <c r="L29" s="38"/>
      <c r="M29" s="48"/>
      <c r="N29" s="38"/>
      <c r="O29" s="35">
        <f>N29/$G$29</f>
        <v>0</v>
      </c>
      <c r="P29" s="38"/>
      <c r="Q29" s="38"/>
      <c r="R29" s="38"/>
      <c r="S29" s="48"/>
      <c r="T29" s="217" t="s">
        <v>342</v>
      </c>
      <c r="U29" s="39"/>
      <c r="V29" s="39"/>
      <c r="W29" s="39"/>
      <c r="X29" s="39"/>
      <c r="Y29" s="39"/>
      <c r="Z29" s="39"/>
      <c r="AA29" s="39"/>
      <c r="AB29" s="39"/>
    </row>
    <row r="30" spans="1:28" ht="60.75" customHeight="1" x14ac:dyDescent="0.25">
      <c r="A30" s="28" t="s">
        <v>7</v>
      </c>
      <c r="B30" s="53" t="s">
        <v>73</v>
      </c>
      <c r="C30" s="28" t="s">
        <v>74</v>
      </c>
      <c r="D30" s="29" t="s">
        <v>44</v>
      </c>
      <c r="E30" s="42">
        <v>45017</v>
      </c>
      <c r="F30" s="32">
        <v>45108</v>
      </c>
      <c r="G30" s="54">
        <v>1</v>
      </c>
      <c r="H30" s="34">
        <v>1</v>
      </c>
      <c r="I30" s="35">
        <f>H30/$G$30</f>
        <v>1</v>
      </c>
      <c r="J30" s="43" t="s">
        <v>75</v>
      </c>
      <c r="K30" s="44" t="s">
        <v>76</v>
      </c>
      <c r="L30" s="38"/>
      <c r="M30" s="48"/>
      <c r="N30" s="38"/>
      <c r="O30" s="35">
        <f>N30/$G$30</f>
        <v>0</v>
      </c>
      <c r="P30" s="38"/>
      <c r="Q30" s="38"/>
      <c r="R30" s="38"/>
      <c r="S30" s="48"/>
      <c r="T30" s="217" t="s">
        <v>340</v>
      </c>
      <c r="U30" s="39"/>
      <c r="V30" s="39"/>
      <c r="W30" s="39"/>
      <c r="X30" s="39"/>
      <c r="Y30" s="39"/>
      <c r="Z30" s="39"/>
      <c r="AA30" s="39"/>
      <c r="AB30" s="39"/>
    </row>
    <row r="31" spans="1:28" ht="49.5" customHeight="1" x14ac:dyDescent="0.25">
      <c r="A31" s="28" t="s">
        <v>7</v>
      </c>
      <c r="B31" s="55" t="s">
        <v>77</v>
      </c>
      <c r="C31" s="45" t="s">
        <v>43</v>
      </c>
      <c r="D31" s="45" t="s">
        <v>78</v>
      </c>
      <c r="E31" s="31">
        <v>44958</v>
      </c>
      <c r="F31" s="56">
        <v>45108</v>
      </c>
      <c r="G31" s="57">
        <v>1</v>
      </c>
      <c r="H31" s="58">
        <v>1</v>
      </c>
      <c r="I31" s="35">
        <f>H31/$G$31</f>
        <v>1</v>
      </c>
      <c r="J31" s="38" t="s">
        <v>79</v>
      </c>
      <c r="K31" s="38" t="s">
        <v>80</v>
      </c>
      <c r="L31" s="38"/>
      <c r="M31" s="48"/>
      <c r="N31" s="38"/>
      <c r="O31" s="35">
        <f>N31/$G$31</f>
        <v>0</v>
      </c>
      <c r="P31" s="38"/>
      <c r="Q31" s="38"/>
      <c r="R31" s="38"/>
      <c r="S31" s="48"/>
      <c r="T31" s="217" t="s">
        <v>340</v>
      </c>
      <c r="U31" s="39"/>
      <c r="V31" s="39"/>
      <c r="W31" s="39"/>
      <c r="X31" s="39"/>
      <c r="Y31" s="39"/>
      <c r="Z31" s="39"/>
      <c r="AA31" s="39"/>
      <c r="AB31" s="39"/>
    </row>
    <row r="32" spans="1:28" ht="71.25" customHeight="1" x14ac:dyDescent="0.25">
      <c r="A32" s="28" t="s">
        <v>7</v>
      </c>
      <c r="B32" s="40" t="s">
        <v>81</v>
      </c>
      <c r="C32" s="30" t="s">
        <v>82</v>
      </c>
      <c r="D32" s="30" t="s">
        <v>83</v>
      </c>
      <c r="E32" s="41">
        <v>44941</v>
      </c>
      <c r="F32" s="42">
        <v>45260</v>
      </c>
      <c r="G32" s="59">
        <v>1</v>
      </c>
      <c r="H32" s="34"/>
      <c r="I32" s="35">
        <f>H32/$G$32</f>
        <v>0</v>
      </c>
      <c r="J32" s="38"/>
      <c r="K32" s="38"/>
      <c r="L32" s="38"/>
      <c r="M32" s="48"/>
      <c r="N32" s="38">
        <v>1</v>
      </c>
      <c r="O32" s="35">
        <f>N32/$G$32</f>
        <v>1</v>
      </c>
      <c r="P32" s="38" t="s">
        <v>84</v>
      </c>
      <c r="Q32" s="38" t="s">
        <v>85</v>
      </c>
      <c r="S32" s="48"/>
      <c r="T32" s="217" t="s">
        <v>343</v>
      </c>
      <c r="U32" s="39"/>
      <c r="V32" s="39"/>
      <c r="W32" s="39"/>
      <c r="X32" s="39"/>
      <c r="Y32" s="39"/>
      <c r="Z32" s="39"/>
      <c r="AA32" s="39"/>
      <c r="AB32" s="39"/>
    </row>
    <row r="33" spans="1:28" ht="44.25" customHeight="1" x14ac:dyDescent="0.25">
      <c r="A33" s="18" t="s">
        <v>7</v>
      </c>
      <c r="B33" s="60" t="s">
        <v>86</v>
      </c>
      <c r="C33" s="61" t="s">
        <v>43</v>
      </c>
      <c r="D33" s="62" t="s">
        <v>44</v>
      </c>
      <c r="E33" s="63">
        <v>45017</v>
      </c>
      <c r="F33" s="64">
        <v>45275</v>
      </c>
      <c r="G33" s="65">
        <v>1</v>
      </c>
      <c r="H33" s="66"/>
      <c r="I33" s="67">
        <f>H33/$G$33</f>
        <v>0</v>
      </c>
      <c r="J33" s="68"/>
      <c r="K33" s="68"/>
      <c r="L33" s="68"/>
      <c r="M33" s="69"/>
      <c r="N33" s="68"/>
      <c r="O33" s="67">
        <f>N33/$G$33</f>
        <v>0</v>
      </c>
      <c r="P33" s="68"/>
      <c r="Q33" s="68"/>
      <c r="R33" s="68"/>
      <c r="S33" s="69"/>
      <c r="T33" s="218" t="s">
        <v>347</v>
      </c>
      <c r="U33" s="3"/>
      <c r="V33" s="3"/>
      <c r="W33" s="3"/>
      <c r="X33" s="3"/>
      <c r="Y33" s="3"/>
      <c r="Z33" s="3"/>
      <c r="AA33" s="3"/>
      <c r="AB33" s="3"/>
    </row>
    <row r="34" spans="1:28" ht="83.25" customHeight="1" x14ac:dyDescent="0.25">
      <c r="A34" s="28" t="s">
        <v>7</v>
      </c>
      <c r="B34" s="55" t="s">
        <v>87</v>
      </c>
      <c r="C34" s="70" t="s">
        <v>88</v>
      </c>
      <c r="D34" s="30" t="s">
        <v>44</v>
      </c>
      <c r="E34" s="31">
        <v>45017</v>
      </c>
      <c r="F34" s="32">
        <v>45275</v>
      </c>
      <c r="G34" s="45">
        <v>1</v>
      </c>
      <c r="H34" s="71">
        <v>1</v>
      </c>
      <c r="I34" s="35">
        <f>H34/$G$34</f>
        <v>1</v>
      </c>
      <c r="J34" s="38" t="s">
        <v>89</v>
      </c>
      <c r="K34" s="38" t="s">
        <v>90</v>
      </c>
      <c r="L34" s="38"/>
      <c r="M34" s="48"/>
      <c r="N34" s="38"/>
      <c r="O34" s="35">
        <f>N34/$G$34</f>
        <v>0</v>
      </c>
      <c r="P34" s="38"/>
      <c r="Q34" s="38"/>
      <c r="R34" s="38"/>
      <c r="S34" s="48"/>
      <c r="T34" s="217" t="s">
        <v>343</v>
      </c>
      <c r="U34" s="39"/>
      <c r="V34" s="39"/>
      <c r="W34" s="39"/>
      <c r="X34" s="39"/>
      <c r="Y34" s="39"/>
      <c r="Z34" s="39"/>
      <c r="AA34" s="39"/>
      <c r="AB34" s="39"/>
    </row>
    <row r="35" spans="1:28" ht="60" customHeight="1" x14ac:dyDescent="0.25">
      <c r="A35" s="28" t="s">
        <v>7</v>
      </c>
      <c r="B35" s="55" t="s">
        <v>91</v>
      </c>
      <c r="C35" s="30" t="s">
        <v>43</v>
      </c>
      <c r="D35" s="72" t="s">
        <v>44</v>
      </c>
      <c r="E35" s="31">
        <v>45017</v>
      </c>
      <c r="F35" s="32">
        <v>45275</v>
      </c>
      <c r="G35" s="45">
        <v>1</v>
      </c>
      <c r="H35" s="71"/>
      <c r="I35" s="35">
        <f>H35/$G$35</f>
        <v>0</v>
      </c>
      <c r="J35" s="38"/>
      <c r="K35" s="38"/>
      <c r="L35" s="38"/>
      <c r="M35" s="48"/>
      <c r="N35" s="38">
        <v>1</v>
      </c>
      <c r="O35" s="35">
        <f>N35/$G$35</f>
        <v>1</v>
      </c>
      <c r="P35" s="38" t="s">
        <v>92</v>
      </c>
      <c r="Q35" s="38" t="s">
        <v>93</v>
      </c>
      <c r="R35" s="38"/>
      <c r="S35" s="48"/>
      <c r="T35" s="217" t="s">
        <v>343</v>
      </c>
      <c r="U35" s="39"/>
      <c r="V35" s="39"/>
      <c r="W35" s="39"/>
      <c r="X35" s="39"/>
      <c r="Y35" s="39"/>
      <c r="Z35" s="39"/>
      <c r="AA35" s="39"/>
      <c r="AB35" s="39"/>
    </row>
    <row r="36" spans="1:28" ht="63" customHeight="1" x14ac:dyDescent="0.25">
      <c r="A36" s="28" t="s">
        <v>7</v>
      </c>
      <c r="B36" s="40" t="s">
        <v>94</v>
      </c>
      <c r="C36" s="30" t="s">
        <v>95</v>
      </c>
      <c r="D36" s="30" t="s">
        <v>83</v>
      </c>
      <c r="E36" s="41">
        <v>45108</v>
      </c>
      <c r="F36" s="42">
        <v>45260</v>
      </c>
      <c r="G36" s="45">
        <v>1</v>
      </c>
      <c r="H36" s="71">
        <v>1</v>
      </c>
      <c r="I36" s="35">
        <f>H36/$G$36</f>
        <v>1</v>
      </c>
      <c r="J36" s="38" t="s">
        <v>96</v>
      </c>
      <c r="K36" s="38" t="s">
        <v>97</v>
      </c>
      <c r="L36" s="38"/>
      <c r="M36" s="48"/>
      <c r="N36" s="38"/>
      <c r="O36" s="35">
        <f>N36/$G$36</f>
        <v>0</v>
      </c>
      <c r="P36" s="38"/>
      <c r="Q36" s="38"/>
      <c r="R36" s="38"/>
      <c r="S36" s="48"/>
      <c r="T36" s="217" t="s">
        <v>344</v>
      </c>
      <c r="U36" s="39"/>
      <c r="V36" s="39"/>
      <c r="W36" s="39"/>
      <c r="X36" s="39"/>
      <c r="Y36" s="39"/>
      <c r="Z36" s="39"/>
      <c r="AA36" s="39"/>
      <c r="AB36" s="39"/>
    </row>
    <row r="37" spans="1:28" ht="79.5" customHeight="1" x14ac:dyDescent="0.25">
      <c r="A37" s="28" t="s">
        <v>7</v>
      </c>
      <c r="B37" s="73" t="s">
        <v>98</v>
      </c>
      <c r="C37" s="50" t="s">
        <v>43</v>
      </c>
      <c r="D37" s="30" t="s">
        <v>44</v>
      </c>
      <c r="E37" s="31">
        <v>45108</v>
      </c>
      <c r="F37" s="32">
        <v>45275</v>
      </c>
      <c r="G37" s="74">
        <v>1</v>
      </c>
      <c r="H37" s="75">
        <v>1</v>
      </c>
      <c r="I37" s="35">
        <f>H37/$G$37</f>
        <v>1</v>
      </c>
      <c r="J37" s="38" t="s">
        <v>99</v>
      </c>
      <c r="K37" s="38" t="s">
        <v>100</v>
      </c>
      <c r="L37" s="38"/>
      <c r="M37" s="38"/>
      <c r="N37" s="38"/>
      <c r="O37" s="35">
        <f>N37/$G$37</f>
        <v>0</v>
      </c>
      <c r="P37" s="38"/>
      <c r="Q37" s="51"/>
      <c r="R37" s="38"/>
      <c r="S37" s="38"/>
      <c r="T37" s="217" t="s">
        <v>345</v>
      </c>
      <c r="U37" s="48"/>
      <c r="V37" s="39"/>
      <c r="W37" s="39"/>
      <c r="X37" s="39"/>
      <c r="Y37" s="39"/>
      <c r="Z37" s="39"/>
      <c r="AA37" s="39"/>
      <c r="AB37" s="39"/>
    </row>
    <row r="38" spans="1:28" ht="131.25" customHeight="1" x14ac:dyDescent="0.25">
      <c r="A38" s="28" t="s">
        <v>7</v>
      </c>
      <c r="B38" s="49" t="s">
        <v>101</v>
      </c>
      <c r="C38" s="50" t="s">
        <v>43</v>
      </c>
      <c r="D38" s="30" t="s">
        <v>44</v>
      </c>
      <c r="E38" s="31">
        <v>45108</v>
      </c>
      <c r="F38" s="32">
        <v>45275</v>
      </c>
      <c r="G38" s="54">
        <v>1</v>
      </c>
      <c r="H38" s="76">
        <v>1</v>
      </c>
      <c r="I38" s="35">
        <f>H38/$G$38</f>
        <v>1</v>
      </c>
      <c r="J38" s="77" t="s">
        <v>102</v>
      </c>
      <c r="K38" s="77" t="s">
        <v>103</v>
      </c>
      <c r="L38" s="77"/>
      <c r="M38" s="78"/>
      <c r="N38" s="77"/>
      <c r="O38" s="35">
        <f>N38/$G$38</f>
        <v>0</v>
      </c>
      <c r="P38" s="77"/>
      <c r="Q38" s="77"/>
      <c r="R38" s="77"/>
      <c r="S38" s="78"/>
      <c r="T38" s="217" t="s">
        <v>346</v>
      </c>
      <c r="U38" s="39"/>
      <c r="V38" s="39"/>
      <c r="W38" s="39"/>
      <c r="X38" s="39"/>
      <c r="Y38" s="39"/>
      <c r="Z38" s="39"/>
      <c r="AA38" s="39"/>
      <c r="AB38" s="39"/>
    </row>
    <row r="39" spans="1:28" ht="62.25" customHeight="1" x14ac:dyDescent="0.25">
      <c r="A39" s="28" t="s">
        <v>7</v>
      </c>
      <c r="B39" s="79" t="s">
        <v>104</v>
      </c>
      <c r="C39" s="70" t="s">
        <v>43</v>
      </c>
      <c r="D39" s="30" t="s">
        <v>44</v>
      </c>
      <c r="E39" s="31">
        <v>45108</v>
      </c>
      <c r="F39" s="32">
        <v>45275</v>
      </c>
      <c r="G39" s="57">
        <v>1</v>
      </c>
      <c r="H39" s="80">
        <v>1</v>
      </c>
      <c r="I39" s="35">
        <f>H39/$G$39</f>
        <v>1</v>
      </c>
      <c r="J39" s="81" t="s">
        <v>105</v>
      </c>
      <c r="K39" s="81" t="s">
        <v>106</v>
      </c>
      <c r="L39" s="81"/>
      <c r="M39" s="81"/>
      <c r="N39" s="81"/>
      <c r="O39" s="35">
        <f>N39/$G$39</f>
        <v>0</v>
      </c>
      <c r="P39" s="82"/>
      <c r="Q39" s="82"/>
      <c r="R39" s="80"/>
      <c r="S39" s="82"/>
      <c r="T39" s="217" t="s">
        <v>343</v>
      </c>
      <c r="U39" s="83"/>
      <c r="V39" s="83"/>
      <c r="W39" s="83"/>
      <c r="X39" s="83"/>
      <c r="Y39" s="83"/>
      <c r="Z39" s="84"/>
      <c r="AA39" s="85"/>
      <c r="AB39" s="85"/>
    </row>
    <row r="40" spans="1:28" ht="57.75" customHeight="1" x14ac:dyDescent="0.25">
      <c r="A40" s="28" t="s">
        <v>7</v>
      </c>
      <c r="B40" s="86" t="s">
        <v>107</v>
      </c>
      <c r="C40" s="30" t="s">
        <v>43</v>
      </c>
      <c r="D40" s="72" t="s">
        <v>44</v>
      </c>
      <c r="E40" s="31">
        <v>45108</v>
      </c>
      <c r="F40" s="32">
        <v>45275</v>
      </c>
      <c r="G40" s="87">
        <v>1</v>
      </c>
      <c r="H40" s="76"/>
      <c r="I40" s="35"/>
      <c r="J40" s="88"/>
      <c r="K40" s="88"/>
      <c r="L40" s="88"/>
      <c r="M40" s="89"/>
      <c r="N40" s="88">
        <v>1</v>
      </c>
      <c r="O40" s="35">
        <f>N40/$G$40</f>
        <v>1</v>
      </c>
      <c r="P40" s="88" t="s">
        <v>108</v>
      </c>
      <c r="Q40" s="88" t="s">
        <v>109</v>
      </c>
      <c r="R40" s="90"/>
      <c r="S40" s="91"/>
      <c r="T40" s="217" t="s">
        <v>343</v>
      </c>
      <c r="U40" s="39"/>
      <c r="V40" s="39"/>
      <c r="W40" s="39"/>
      <c r="X40" s="39"/>
      <c r="Y40" s="39"/>
      <c r="Z40" s="39"/>
      <c r="AA40" s="39"/>
      <c r="AB40" s="39"/>
    </row>
    <row r="41" spans="1:28" ht="14.25" customHeight="1" x14ac:dyDescent="0.25">
      <c r="A41" s="3"/>
      <c r="B41" s="3"/>
      <c r="C41" s="3"/>
      <c r="D41" s="3"/>
      <c r="E41" s="3"/>
      <c r="F41" s="3"/>
      <c r="G41" s="3"/>
      <c r="H41" s="5"/>
      <c r="I41" s="3"/>
      <c r="J41" s="3"/>
      <c r="K41" s="3"/>
      <c r="L41" s="3"/>
      <c r="M41" s="3"/>
      <c r="N41" s="3"/>
      <c r="O41" s="3"/>
      <c r="P41" s="3"/>
      <c r="Q41" s="3"/>
      <c r="R41" s="3"/>
      <c r="S41" s="3"/>
      <c r="T41" s="3"/>
      <c r="U41" s="3"/>
      <c r="V41" s="3"/>
      <c r="W41" s="3"/>
      <c r="X41" s="3"/>
      <c r="Y41" s="3"/>
      <c r="Z41" s="3"/>
      <c r="AA41" s="3"/>
      <c r="AB41" s="3"/>
    </row>
    <row r="42" spans="1:28" ht="14.25" customHeight="1" x14ac:dyDescent="0.25">
      <c r="A42" s="3"/>
      <c r="B42" s="3"/>
      <c r="C42" s="3"/>
      <c r="D42" s="3"/>
      <c r="E42" s="3"/>
      <c r="F42" s="3"/>
      <c r="G42" s="3"/>
      <c r="H42" s="5"/>
      <c r="I42" s="3"/>
      <c r="J42" s="3"/>
      <c r="K42" s="3"/>
      <c r="L42" s="3"/>
      <c r="M42" s="3"/>
      <c r="N42" s="3"/>
      <c r="O42" s="3"/>
      <c r="P42" s="3"/>
      <c r="Q42" s="3"/>
      <c r="R42" s="3"/>
      <c r="S42" s="3"/>
      <c r="T42" s="3"/>
      <c r="U42" s="3"/>
      <c r="V42" s="3"/>
      <c r="W42" s="3"/>
      <c r="X42" s="3"/>
      <c r="Y42" s="3"/>
      <c r="Z42" s="3"/>
      <c r="AA42" s="3"/>
      <c r="AB42" s="3"/>
    </row>
    <row r="43" spans="1:28" ht="14.25" customHeight="1" x14ac:dyDescent="0.25">
      <c r="A43" s="3"/>
      <c r="B43" s="3"/>
      <c r="C43" s="3"/>
      <c r="D43" s="3"/>
      <c r="E43" s="3"/>
      <c r="F43" s="3"/>
      <c r="G43" s="3"/>
      <c r="H43" s="5"/>
      <c r="I43" s="3"/>
      <c r="J43" s="3"/>
      <c r="K43" s="3"/>
      <c r="L43" s="3"/>
      <c r="M43" s="3"/>
      <c r="N43" s="3"/>
      <c r="O43" s="3"/>
      <c r="P43" s="3"/>
      <c r="Q43" s="3"/>
      <c r="R43" s="3"/>
      <c r="S43" s="3"/>
      <c r="T43" s="3"/>
      <c r="U43" s="3"/>
      <c r="V43" s="3"/>
      <c r="W43" s="3"/>
      <c r="X43" s="3"/>
      <c r="Y43" s="3"/>
      <c r="Z43" s="3"/>
      <c r="AA43" s="3"/>
      <c r="AB43" s="3"/>
    </row>
    <row r="44" spans="1:28" ht="14.25" customHeight="1" x14ac:dyDescent="0.25">
      <c r="A44" s="3"/>
      <c r="B44" s="3"/>
      <c r="C44" s="3"/>
      <c r="D44" s="3"/>
      <c r="E44" s="3"/>
      <c r="F44" s="3"/>
      <c r="G44" s="3"/>
      <c r="H44" s="5"/>
      <c r="I44" s="3"/>
      <c r="J44" s="3"/>
      <c r="K44" s="3"/>
      <c r="L44" s="3"/>
      <c r="M44" s="3"/>
      <c r="N44" s="3"/>
      <c r="O44" s="3"/>
      <c r="P44" s="3"/>
      <c r="Q44" s="3"/>
      <c r="R44" s="3"/>
      <c r="S44" s="3"/>
      <c r="T44" s="3"/>
      <c r="U44" s="3"/>
      <c r="V44" s="3"/>
      <c r="W44" s="3"/>
      <c r="X44" s="3"/>
      <c r="Y44" s="3"/>
      <c r="Z44" s="3"/>
      <c r="AA44" s="3"/>
      <c r="AB44" s="3"/>
    </row>
    <row r="45" spans="1:28" ht="14.25" customHeight="1" x14ac:dyDescent="0.25">
      <c r="A45" s="3"/>
      <c r="B45" s="3"/>
      <c r="C45" s="3"/>
      <c r="D45" s="3"/>
      <c r="E45" s="3"/>
      <c r="F45" s="3"/>
      <c r="G45" s="3"/>
      <c r="H45" s="5"/>
      <c r="I45" s="3"/>
      <c r="J45" s="3"/>
      <c r="K45" s="3"/>
      <c r="L45" s="3"/>
      <c r="M45" s="3"/>
      <c r="N45" s="3"/>
      <c r="O45" s="3"/>
      <c r="P45" s="3"/>
      <c r="Q45" s="3"/>
      <c r="R45" s="3"/>
      <c r="S45" s="3"/>
      <c r="T45" s="3"/>
      <c r="U45" s="3"/>
      <c r="V45" s="3"/>
      <c r="W45" s="3"/>
      <c r="X45" s="3"/>
      <c r="Y45" s="3"/>
      <c r="Z45" s="3"/>
      <c r="AA45" s="3"/>
      <c r="AB45" s="3"/>
    </row>
    <row r="46" spans="1:28" ht="14.25" customHeight="1" x14ac:dyDescent="0.25">
      <c r="A46" s="3"/>
      <c r="B46" s="3"/>
      <c r="C46" s="3"/>
      <c r="D46" s="3"/>
      <c r="E46" s="3"/>
      <c r="F46" s="3"/>
      <c r="G46" s="3"/>
      <c r="H46" s="5"/>
      <c r="I46" s="3"/>
      <c r="J46" s="3"/>
      <c r="K46" s="3"/>
      <c r="L46" s="3"/>
      <c r="M46" s="3"/>
      <c r="N46" s="3"/>
      <c r="O46" s="3"/>
      <c r="P46" s="3"/>
      <c r="Q46" s="3"/>
      <c r="R46" s="3"/>
      <c r="S46" s="3"/>
      <c r="T46" s="3"/>
      <c r="U46" s="3"/>
      <c r="V46" s="3"/>
      <c r="W46" s="3"/>
      <c r="X46" s="3"/>
      <c r="Y46" s="3"/>
      <c r="Z46" s="3"/>
      <c r="AA46" s="3"/>
      <c r="AB46" s="3"/>
    </row>
    <row r="47" spans="1:28" ht="14.25" customHeight="1" x14ac:dyDescent="0.25">
      <c r="A47" s="3"/>
      <c r="B47" s="3"/>
      <c r="C47" s="3"/>
      <c r="D47" s="3"/>
      <c r="E47" s="3"/>
      <c r="F47" s="3"/>
      <c r="G47" s="3"/>
      <c r="H47" s="5"/>
      <c r="I47" s="3"/>
      <c r="J47" s="3"/>
      <c r="K47" s="3"/>
      <c r="L47" s="3"/>
      <c r="M47" s="3"/>
      <c r="N47" s="3"/>
      <c r="O47" s="3"/>
      <c r="P47" s="3"/>
      <c r="Q47" s="3"/>
      <c r="R47" s="3"/>
      <c r="S47" s="3"/>
      <c r="T47" s="3"/>
      <c r="U47" s="3"/>
      <c r="V47" s="3"/>
      <c r="W47" s="3"/>
      <c r="X47" s="3"/>
      <c r="Y47" s="3"/>
      <c r="Z47" s="3"/>
      <c r="AA47" s="3"/>
      <c r="AB47" s="3"/>
    </row>
    <row r="48" spans="1:28" ht="14.25" customHeight="1" x14ac:dyDescent="0.25">
      <c r="A48" s="3"/>
      <c r="B48" s="3"/>
      <c r="C48" s="3"/>
      <c r="D48" s="3"/>
      <c r="E48" s="3"/>
      <c r="F48" s="3"/>
      <c r="G48" s="3"/>
      <c r="H48" s="5"/>
      <c r="I48" s="3"/>
      <c r="J48" s="3"/>
      <c r="K48" s="3"/>
      <c r="L48" s="3"/>
      <c r="M48" s="3"/>
      <c r="N48" s="3"/>
      <c r="O48" s="3"/>
      <c r="P48" s="3"/>
      <c r="Q48" s="3"/>
      <c r="R48" s="3"/>
      <c r="S48" s="3"/>
      <c r="T48" s="3"/>
      <c r="U48" s="3"/>
      <c r="V48" s="3"/>
      <c r="W48" s="3"/>
      <c r="X48" s="3"/>
      <c r="Y48" s="3"/>
      <c r="Z48" s="3"/>
      <c r="AA48" s="3"/>
      <c r="AB48" s="3"/>
    </row>
    <row r="49" spans="1:28" ht="14.25" customHeight="1" x14ac:dyDescent="0.25">
      <c r="A49" s="3"/>
      <c r="B49" s="3"/>
      <c r="C49" s="3"/>
      <c r="D49" s="3"/>
      <c r="E49" s="3"/>
      <c r="F49" s="3"/>
      <c r="G49" s="3"/>
      <c r="H49" s="5"/>
      <c r="I49" s="3"/>
      <c r="J49" s="3"/>
      <c r="K49" s="3"/>
      <c r="L49" s="3"/>
      <c r="M49" s="3"/>
      <c r="N49" s="3"/>
      <c r="O49" s="3"/>
      <c r="P49" s="3"/>
      <c r="Q49" s="3"/>
      <c r="R49" s="3"/>
      <c r="S49" s="3"/>
      <c r="T49" s="3"/>
      <c r="U49" s="3"/>
      <c r="V49" s="3"/>
      <c r="W49" s="3"/>
      <c r="X49" s="3"/>
      <c r="Y49" s="3"/>
      <c r="Z49" s="3"/>
      <c r="AA49" s="3"/>
      <c r="AB49" s="3"/>
    </row>
    <row r="50" spans="1:28" ht="14.25" customHeight="1" x14ac:dyDescent="0.25">
      <c r="A50" s="3"/>
      <c r="B50" s="3"/>
      <c r="C50" s="3"/>
      <c r="D50" s="3"/>
      <c r="E50" s="3"/>
      <c r="F50" s="3"/>
      <c r="G50" s="3"/>
      <c r="H50" s="5"/>
      <c r="I50" s="3"/>
      <c r="J50" s="3"/>
      <c r="K50" s="3"/>
      <c r="L50" s="3"/>
      <c r="M50" s="3"/>
      <c r="N50" s="3"/>
      <c r="O50" s="3"/>
      <c r="P50" s="3"/>
      <c r="Q50" s="3"/>
      <c r="R50" s="3"/>
      <c r="S50" s="3"/>
      <c r="T50" s="3"/>
      <c r="U50" s="3"/>
      <c r="V50" s="3"/>
      <c r="W50" s="3"/>
      <c r="X50" s="3"/>
      <c r="Y50" s="3"/>
      <c r="Z50" s="3"/>
      <c r="AA50" s="3"/>
      <c r="AB50" s="3"/>
    </row>
    <row r="51" spans="1:28" ht="14.25" customHeight="1" x14ac:dyDescent="0.25">
      <c r="A51" s="3"/>
      <c r="B51" s="3"/>
      <c r="C51" s="3"/>
      <c r="D51" s="3"/>
      <c r="E51" s="3"/>
      <c r="F51" s="3"/>
      <c r="G51" s="3"/>
      <c r="H51" s="5"/>
      <c r="I51" s="3"/>
      <c r="J51" s="3"/>
      <c r="K51" s="3"/>
      <c r="L51" s="3"/>
      <c r="M51" s="3"/>
      <c r="N51" s="3"/>
      <c r="O51" s="3"/>
      <c r="P51" s="3"/>
      <c r="Q51" s="3"/>
      <c r="R51" s="3"/>
      <c r="S51" s="3"/>
      <c r="T51" s="3"/>
      <c r="U51" s="3"/>
      <c r="V51" s="3"/>
      <c r="W51" s="3"/>
      <c r="X51" s="3"/>
      <c r="Y51" s="3"/>
      <c r="Z51" s="3"/>
      <c r="AA51" s="3"/>
      <c r="AB51" s="3"/>
    </row>
    <row r="52" spans="1:28" ht="14.25" customHeight="1" x14ac:dyDescent="0.25">
      <c r="A52" s="3"/>
      <c r="B52" s="3"/>
      <c r="C52" s="3"/>
      <c r="D52" s="3"/>
      <c r="E52" s="3"/>
      <c r="F52" s="3"/>
      <c r="G52" s="3"/>
      <c r="H52" s="5"/>
      <c r="I52" s="3"/>
      <c r="J52" s="3"/>
      <c r="K52" s="3"/>
      <c r="L52" s="3"/>
      <c r="M52" s="3"/>
      <c r="N52" s="3"/>
      <c r="O52" s="3"/>
      <c r="P52" s="3"/>
      <c r="Q52" s="3"/>
      <c r="R52" s="3"/>
      <c r="S52" s="3"/>
      <c r="T52" s="3"/>
      <c r="U52" s="3"/>
      <c r="V52" s="3"/>
      <c r="W52" s="3"/>
      <c r="X52" s="3"/>
      <c r="Y52" s="3"/>
      <c r="Z52" s="3"/>
      <c r="AA52" s="3"/>
      <c r="AB52" s="3"/>
    </row>
    <row r="53" spans="1:28" ht="14.25" customHeight="1" x14ac:dyDescent="0.25">
      <c r="A53" s="3"/>
      <c r="B53" s="3"/>
      <c r="C53" s="3"/>
      <c r="D53" s="3"/>
      <c r="E53" s="3"/>
      <c r="F53" s="3"/>
      <c r="G53" s="3"/>
      <c r="H53" s="5"/>
      <c r="I53" s="3"/>
      <c r="J53" s="3"/>
      <c r="K53" s="3"/>
      <c r="L53" s="3"/>
      <c r="M53" s="3"/>
      <c r="N53" s="3"/>
      <c r="O53" s="3"/>
      <c r="P53" s="3"/>
      <c r="Q53" s="3"/>
      <c r="R53" s="3"/>
      <c r="S53" s="3"/>
      <c r="T53" s="3"/>
      <c r="U53" s="3"/>
      <c r="V53" s="3"/>
      <c r="W53" s="3"/>
      <c r="X53" s="3"/>
      <c r="Y53" s="3"/>
      <c r="Z53" s="3"/>
      <c r="AA53" s="3"/>
      <c r="AB53" s="3"/>
    </row>
    <row r="54" spans="1:28" ht="14.25" customHeight="1" x14ac:dyDescent="0.25">
      <c r="A54" s="3"/>
      <c r="B54" s="3"/>
      <c r="C54" s="3"/>
      <c r="D54" s="3"/>
      <c r="E54" s="3"/>
      <c r="F54" s="3"/>
      <c r="G54" s="3"/>
      <c r="H54" s="5"/>
      <c r="I54" s="3"/>
      <c r="J54" s="3"/>
      <c r="K54" s="3"/>
      <c r="L54" s="3"/>
      <c r="M54" s="3"/>
      <c r="N54" s="3"/>
      <c r="O54" s="3"/>
      <c r="P54" s="3"/>
      <c r="Q54" s="3"/>
      <c r="R54" s="3"/>
      <c r="S54" s="3"/>
      <c r="T54" s="3"/>
      <c r="U54" s="3"/>
      <c r="V54" s="3"/>
      <c r="W54" s="3"/>
      <c r="X54" s="3"/>
      <c r="Y54" s="3"/>
      <c r="Z54" s="3"/>
      <c r="AA54" s="3"/>
      <c r="AB54" s="3"/>
    </row>
    <row r="55" spans="1:28" ht="14.25" customHeight="1" x14ac:dyDescent="0.25">
      <c r="A55" s="3"/>
      <c r="B55" s="3"/>
      <c r="C55" s="3"/>
      <c r="D55" s="3"/>
      <c r="E55" s="3"/>
      <c r="F55" s="3"/>
      <c r="G55" s="3"/>
      <c r="H55" s="5"/>
      <c r="I55" s="3"/>
      <c r="J55" s="3"/>
      <c r="K55" s="3"/>
      <c r="L55" s="3"/>
      <c r="M55" s="3"/>
      <c r="N55" s="3"/>
      <c r="O55" s="3"/>
      <c r="P55" s="3"/>
      <c r="Q55" s="3"/>
      <c r="R55" s="3"/>
      <c r="S55" s="3"/>
      <c r="T55" s="3"/>
      <c r="U55" s="3"/>
      <c r="V55" s="3"/>
      <c r="W55" s="3"/>
      <c r="X55" s="3"/>
      <c r="Y55" s="3"/>
      <c r="Z55" s="3"/>
      <c r="AA55" s="3"/>
      <c r="AB55" s="3"/>
    </row>
    <row r="56" spans="1:28" ht="14.25" customHeight="1" x14ac:dyDescent="0.25">
      <c r="A56" s="3"/>
      <c r="B56" s="3"/>
      <c r="C56" s="3"/>
      <c r="D56" s="3"/>
      <c r="E56" s="3"/>
      <c r="F56" s="3"/>
      <c r="G56" s="3"/>
      <c r="H56" s="5"/>
      <c r="I56" s="3"/>
      <c r="J56" s="3"/>
      <c r="K56" s="3"/>
      <c r="L56" s="3"/>
      <c r="M56" s="3"/>
      <c r="N56" s="3"/>
      <c r="O56" s="3"/>
      <c r="P56" s="3"/>
      <c r="Q56" s="3"/>
      <c r="R56" s="3"/>
      <c r="S56" s="3"/>
      <c r="T56" s="3"/>
      <c r="U56" s="3"/>
      <c r="V56" s="3"/>
      <c r="W56" s="3"/>
      <c r="X56" s="3"/>
      <c r="Y56" s="3"/>
      <c r="Z56" s="3"/>
      <c r="AA56" s="3"/>
      <c r="AB56" s="3"/>
    </row>
    <row r="57" spans="1:28" ht="14.25" customHeight="1" x14ac:dyDescent="0.25">
      <c r="A57" s="3"/>
      <c r="B57" s="3"/>
      <c r="C57" s="3"/>
      <c r="D57" s="3"/>
      <c r="E57" s="3"/>
      <c r="F57" s="3"/>
      <c r="G57" s="3"/>
      <c r="H57" s="5"/>
      <c r="I57" s="3"/>
      <c r="J57" s="3"/>
      <c r="K57" s="3"/>
      <c r="L57" s="3"/>
      <c r="M57" s="3"/>
      <c r="N57" s="3"/>
      <c r="O57" s="3"/>
      <c r="P57" s="3"/>
      <c r="Q57" s="3"/>
      <c r="R57" s="3"/>
      <c r="S57" s="3"/>
      <c r="T57" s="3"/>
      <c r="U57" s="3"/>
      <c r="V57" s="3"/>
      <c r="W57" s="3"/>
      <c r="X57" s="3"/>
      <c r="Y57" s="3"/>
      <c r="Z57" s="3"/>
      <c r="AA57" s="3"/>
      <c r="AB57" s="3"/>
    </row>
    <row r="58" spans="1:28" ht="14.25" customHeight="1" x14ac:dyDescent="0.25">
      <c r="A58" s="3"/>
      <c r="B58" s="3"/>
      <c r="C58" s="3"/>
      <c r="D58" s="3"/>
      <c r="E58" s="3"/>
      <c r="F58" s="3"/>
      <c r="G58" s="3"/>
      <c r="H58" s="5"/>
      <c r="I58" s="3"/>
      <c r="J58" s="3"/>
      <c r="K58" s="3"/>
      <c r="L58" s="3"/>
      <c r="M58" s="3"/>
      <c r="N58" s="3"/>
      <c r="O58" s="3"/>
      <c r="P58" s="3"/>
      <c r="Q58" s="3"/>
      <c r="R58" s="3"/>
      <c r="S58" s="3"/>
      <c r="T58" s="3"/>
      <c r="U58" s="3"/>
      <c r="V58" s="3"/>
      <c r="W58" s="3"/>
      <c r="X58" s="3"/>
      <c r="Y58" s="3"/>
      <c r="Z58" s="3"/>
      <c r="AA58" s="3"/>
      <c r="AB58" s="3"/>
    </row>
    <row r="59" spans="1:28" ht="14.25" customHeight="1" x14ac:dyDescent="0.25">
      <c r="A59" s="3"/>
      <c r="B59" s="3"/>
      <c r="C59" s="3"/>
      <c r="D59" s="3"/>
      <c r="E59" s="3"/>
      <c r="F59" s="3"/>
      <c r="G59" s="3"/>
      <c r="H59" s="5"/>
      <c r="I59" s="3"/>
      <c r="J59" s="3"/>
      <c r="K59" s="3"/>
      <c r="L59" s="3"/>
      <c r="M59" s="3"/>
      <c r="N59" s="3"/>
      <c r="O59" s="3"/>
      <c r="P59" s="3"/>
      <c r="Q59" s="3"/>
      <c r="R59" s="3"/>
      <c r="S59" s="3"/>
      <c r="T59" s="3"/>
      <c r="U59" s="3"/>
      <c r="V59" s="3"/>
      <c r="W59" s="3"/>
      <c r="X59" s="3"/>
      <c r="Y59" s="3"/>
      <c r="Z59" s="3"/>
      <c r="AA59" s="3"/>
      <c r="AB59" s="3"/>
    </row>
    <row r="60" spans="1:28" ht="14.25" customHeight="1" x14ac:dyDescent="0.25">
      <c r="A60" s="3"/>
      <c r="B60" s="3"/>
      <c r="C60" s="3"/>
      <c r="D60" s="3"/>
      <c r="E60" s="3"/>
      <c r="F60" s="3"/>
      <c r="G60" s="3"/>
      <c r="H60" s="5"/>
      <c r="I60" s="3"/>
      <c r="J60" s="3"/>
      <c r="K60" s="3"/>
      <c r="L60" s="3"/>
      <c r="M60" s="3"/>
      <c r="N60" s="3"/>
      <c r="O60" s="3"/>
      <c r="P60" s="3"/>
      <c r="Q60" s="3"/>
      <c r="R60" s="3"/>
      <c r="S60" s="3"/>
      <c r="T60" s="3"/>
      <c r="U60" s="3"/>
      <c r="V60" s="3"/>
      <c r="W60" s="3"/>
      <c r="X60" s="3"/>
      <c r="Y60" s="3"/>
      <c r="Z60" s="3"/>
      <c r="AA60" s="3"/>
      <c r="AB60" s="3"/>
    </row>
    <row r="61" spans="1:28" ht="14.25" customHeight="1" x14ac:dyDescent="0.25">
      <c r="A61" s="3"/>
      <c r="B61" s="3"/>
      <c r="C61" s="3"/>
      <c r="D61" s="3"/>
      <c r="E61" s="3"/>
      <c r="F61" s="3"/>
      <c r="G61" s="3"/>
      <c r="H61" s="5"/>
      <c r="I61" s="3"/>
      <c r="J61" s="3"/>
      <c r="K61" s="3"/>
      <c r="L61" s="3"/>
      <c r="M61" s="3"/>
      <c r="N61" s="3"/>
      <c r="O61" s="3"/>
      <c r="P61" s="3"/>
      <c r="Q61" s="3"/>
      <c r="R61" s="3"/>
      <c r="S61" s="3"/>
      <c r="T61" s="3"/>
      <c r="U61" s="3"/>
      <c r="V61" s="3"/>
      <c r="W61" s="3"/>
      <c r="X61" s="3"/>
      <c r="Y61" s="3"/>
      <c r="Z61" s="3"/>
      <c r="AA61" s="3"/>
      <c r="AB61" s="3"/>
    </row>
    <row r="62" spans="1:28" ht="14.25" customHeight="1" x14ac:dyDescent="0.25">
      <c r="A62" s="3"/>
      <c r="B62" s="3"/>
      <c r="C62" s="3"/>
      <c r="D62" s="3"/>
      <c r="E62" s="3"/>
      <c r="F62" s="3"/>
      <c r="G62" s="3"/>
      <c r="H62" s="5"/>
      <c r="I62" s="3"/>
      <c r="J62" s="3"/>
      <c r="K62" s="3"/>
      <c r="L62" s="3"/>
      <c r="M62" s="3"/>
      <c r="N62" s="3"/>
      <c r="O62" s="3"/>
      <c r="P62" s="3"/>
      <c r="Q62" s="3"/>
      <c r="R62" s="3"/>
      <c r="S62" s="3"/>
      <c r="T62" s="3"/>
      <c r="U62" s="3"/>
      <c r="V62" s="3"/>
      <c r="W62" s="3"/>
      <c r="X62" s="3"/>
      <c r="Y62" s="3"/>
      <c r="Z62" s="3"/>
      <c r="AA62" s="3"/>
      <c r="AB62" s="3"/>
    </row>
    <row r="63" spans="1:28" ht="14.25" customHeight="1" x14ac:dyDescent="0.25">
      <c r="A63" s="3"/>
      <c r="B63" s="3"/>
      <c r="C63" s="3"/>
      <c r="D63" s="3"/>
      <c r="E63" s="3"/>
      <c r="F63" s="3"/>
      <c r="G63" s="3"/>
      <c r="H63" s="5"/>
      <c r="I63" s="3"/>
      <c r="J63" s="3"/>
      <c r="K63" s="3"/>
      <c r="L63" s="3"/>
      <c r="M63" s="3"/>
      <c r="N63" s="3"/>
      <c r="O63" s="3"/>
      <c r="P63" s="3"/>
      <c r="Q63" s="3"/>
      <c r="R63" s="3"/>
      <c r="S63" s="3"/>
      <c r="T63" s="3"/>
      <c r="U63" s="3"/>
      <c r="V63" s="3"/>
      <c r="W63" s="3"/>
      <c r="X63" s="3"/>
      <c r="Y63" s="3"/>
      <c r="Z63" s="3"/>
      <c r="AA63" s="3"/>
      <c r="AB63" s="3"/>
    </row>
    <row r="64" spans="1:28" ht="14.25" customHeight="1" x14ac:dyDescent="0.25">
      <c r="A64" s="3"/>
      <c r="B64" s="3"/>
      <c r="C64" s="3"/>
      <c r="D64" s="3"/>
      <c r="E64" s="3"/>
      <c r="F64" s="3"/>
      <c r="G64" s="3"/>
      <c r="H64" s="5"/>
      <c r="I64" s="3"/>
      <c r="J64" s="3"/>
      <c r="K64" s="3"/>
      <c r="L64" s="3"/>
      <c r="M64" s="3"/>
      <c r="N64" s="3"/>
      <c r="O64" s="3"/>
      <c r="P64" s="3"/>
      <c r="Q64" s="3"/>
      <c r="R64" s="3"/>
      <c r="S64" s="3"/>
      <c r="T64" s="3"/>
      <c r="U64" s="3"/>
      <c r="V64" s="3"/>
      <c r="W64" s="3"/>
      <c r="X64" s="3"/>
      <c r="Y64" s="3"/>
      <c r="Z64" s="3"/>
      <c r="AA64" s="3"/>
      <c r="AB64" s="3"/>
    </row>
    <row r="65" spans="1:28" ht="14.25" customHeight="1" x14ac:dyDescent="0.25">
      <c r="A65" s="3"/>
      <c r="B65" s="3"/>
      <c r="C65" s="3"/>
      <c r="D65" s="3"/>
      <c r="E65" s="3"/>
      <c r="F65" s="3"/>
      <c r="G65" s="3"/>
      <c r="H65" s="5"/>
      <c r="I65" s="3"/>
      <c r="J65" s="3"/>
      <c r="K65" s="3"/>
      <c r="L65" s="3"/>
      <c r="M65" s="3"/>
      <c r="N65" s="3"/>
      <c r="O65" s="3"/>
      <c r="P65" s="3"/>
      <c r="Q65" s="3"/>
      <c r="R65" s="3"/>
      <c r="S65" s="3"/>
      <c r="T65" s="3"/>
      <c r="U65" s="3"/>
      <c r="V65" s="3"/>
      <c r="W65" s="3"/>
      <c r="X65" s="3"/>
      <c r="Y65" s="3"/>
      <c r="Z65" s="3"/>
      <c r="AA65" s="3"/>
      <c r="AB65" s="3"/>
    </row>
    <row r="66" spans="1:28" ht="14.25" customHeight="1" x14ac:dyDescent="0.25">
      <c r="A66" s="3"/>
      <c r="B66" s="3"/>
      <c r="C66" s="3"/>
      <c r="D66" s="3"/>
      <c r="E66" s="3"/>
      <c r="F66" s="3"/>
      <c r="G66" s="3"/>
      <c r="H66" s="5"/>
      <c r="I66" s="3"/>
      <c r="J66" s="3"/>
      <c r="K66" s="3"/>
      <c r="L66" s="3"/>
      <c r="M66" s="3"/>
      <c r="N66" s="3"/>
      <c r="O66" s="3"/>
      <c r="P66" s="3"/>
      <c r="Q66" s="3"/>
      <c r="R66" s="3"/>
      <c r="S66" s="3"/>
      <c r="T66" s="3"/>
      <c r="U66" s="3"/>
      <c r="V66" s="3"/>
      <c r="W66" s="3"/>
      <c r="X66" s="3"/>
      <c r="Y66" s="3"/>
      <c r="Z66" s="3"/>
      <c r="AA66" s="3"/>
      <c r="AB66" s="3"/>
    </row>
    <row r="67" spans="1:28" ht="14.25" customHeight="1" x14ac:dyDescent="0.25">
      <c r="A67" s="3"/>
      <c r="B67" s="3"/>
      <c r="C67" s="3"/>
      <c r="D67" s="3"/>
      <c r="E67" s="3"/>
      <c r="F67" s="3"/>
      <c r="G67" s="3"/>
      <c r="H67" s="5"/>
      <c r="I67" s="3"/>
      <c r="J67" s="3"/>
      <c r="K67" s="3"/>
      <c r="L67" s="3"/>
      <c r="M67" s="3"/>
      <c r="N67" s="3"/>
      <c r="O67" s="3"/>
      <c r="P67" s="3"/>
      <c r="Q67" s="3"/>
      <c r="R67" s="3"/>
      <c r="S67" s="3"/>
      <c r="T67" s="3"/>
      <c r="U67" s="3"/>
      <c r="V67" s="3"/>
      <c r="W67" s="3"/>
      <c r="X67" s="3"/>
      <c r="Y67" s="3"/>
      <c r="Z67" s="3"/>
      <c r="AA67" s="3"/>
      <c r="AB67" s="3"/>
    </row>
    <row r="68" spans="1:28" ht="14.25" customHeight="1" x14ac:dyDescent="0.25">
      <c r="A68" s="3"/>
      <c r="B68" s="3"/>
      <c r="C68" s="3"/>
      <c r="D68" s="3"/>
      <c r="E68" s="3"/>
      <c r="F68" s="3"/>
      <c r="G68" s="3"/>
      <c r="H68" s="5"/>
      <c r="I68" s="3"/>
      <c r="J68" s="3"/>
      <c r="K68" s="3"/>
      <c r="L68" s="3"/>
      <c r="M68" s="3"/>
      <c r="N68" s="3"/>
      <c r="O68" s="3"/>
      <c r="P68" s="3"/>
      <c r="Q68" s="3"/>
      <c r="R68" s="3"/>
      <c r="S68" s="3"/>
      <c r="T68" s="3"/>
      <c r="U68" s="3"/>
      <c r="V68" s="3"/>
      <c r="W68" s="3"/>
      <c r="X68" s="3"/>
      <c r="Y68" s="3"/>
      <c r="Z68" s="3"/>
      <c r="AA68" s="3"/>
      <c r="AB68" s="3"/>
    </row>
    <row r="69" spans="1:28" ht="14.25" customHeight="1" x14ac:dyDescent="0.25">
      <c r="A69" s="3"/>
      <c r="B69" s="3"/>
      <c r="C69" s="3"/>
      <c r="D69" s="3"/>
      <c r="E69" s="3"/>
      <c r="F69" s="3"/>
      <c r="G69" s="3"/>
      <c r="H69" s="5"/>
      <c r="I69" s="3"/>
      <c r="J69" s="3"/>
      <c r="K69" s="3"/>
      <c r="L69" s="3"/>
      <c r="M69" s="3"/>
      <c r="N69" s="3"/>
      <c r="O69" s="3"/>
      <c r="P69" s="3"/>
      <c r="Q69" s="3"/>
      <c r="R69" s="3"/>
      <c r="S69" s="3"/>
      <c r="T69" s="3"/>
      <c r="U69" s="3"/>
      <c r="V69" s="3"/>
      <c r="W69" s="3"/>
      <c r="X69" s="3"/>
      <c r="Y69" s="3"/>
      <c r="Z69" s="3"/>
      <c r="AA69" s="3"/>
      <c r="AB69" s="3"/>
    </row>
    <row r="70" spans="1:28" ht="14.25" customHeight="1" x14ac:dyDescent="0.25">
      <c r="A70" s="3"/>
      <c r="B70" s="3"/>
      <c r="C70" s="3"/>
      <c r="D70" s="3"/>
      <c r="E70" s="3"/>
      <c r="F70" s="3"/>
      <c r="G70" s="3"/>
      <c r="H70" s="5"/>
      <c r="I70" s="3"/>
      <c r="J70" s="3"/>
      <c r="K70" s="3"/>
      <c r="L70" s="3"/>
      <c r="M70" s="3"/>
      <c r="N70" s="3"/>
      <c r="O70" s="3"/>
      <c r="P70" s="3"/>
      <c r="Q70" s="3"/>
      <c r="R70" s="3"/>
      <c r="S70" s="3"/>
      <c r="T70" s="3"/>
      <c r="U70" s="3"/>
      <c r="V70" s="3"/>
      <c r="W70" s="3"/>
      <c r="X70" s="3"/>
      <c r="Y70" s="3"/>
      <c r="Z70" s="3"/>
      <c r="AA70" s="3"/>
      <c r="AB70" s="3"/>
    </row>
    <row r="71" spans="1:28" ht="14.25" customHeight="1" x14ac:dyDescent="0.25">
      <c r="A71" s="3"/>
      <c r="B71" s="3"/>
      <c r="C71" s="3"/>
      <c r="D71" s="3"/>
      <c r="E71" s="3"/>
      <c r="F71" s="3"/>
      <c r="G71" s="3"/>
      <c r="H71" s="5"/>
      <c r="I71" s="3"/>
      <c r="J71" s="3"/>
      <c r="K71" s="3"/>
      <c r="L71" s="3"/>
      <c r="M71" s="3"/>
      <c r="N71" s="3"/>
      <c r="O71" s="3"/>
      <c r="P71" s="3"/>
      <c r="Q71" s="3"/>
      <c r="R71" s="3"/>
      <c r="S71" s="3"/>
      <c r="T71" s="3"/>
      <c r="U71" s="3"/>
      <c r="V71" s="3"/>
      <c r="W71" s="3"/>
      <c r="X71" s="3"/>
      <c r="Y71" s="3"/>
      <c r="Z71" s="3"/>
      <c r="AA71" s="3"/>
      <c r="AB71" s="3"/>
    </row>
    <row r="72" spans="1:28" ht="14.25" customHeight="1" x14ac:dyDescent="0.25">
      <c r="A72" s="3"/>
      <c r="B72" s="3"/>
      <c r="C72" s="3"/>
      <c r="D72" s="3"/>
      <c r="E72" s="3"/>
      <c r="F72" s="3"/>
      <c r="G72" s="3"/>
      <c r="H72" s="5"/>
      <c r="I72" s="3"/>
      <c r="J72" s="3"/>
      <c r="K72" s="3"/>
      <c r="L72" s="3"/>
      <c r="M72" s="3"/>
      <c r="N72" s="3"/>
      <c r="O72" s="3"/>
      <c r="P72" s="3"/>
      <c r="Q72" s="3"/>
      <c r="R72" s="3"/>
      <c r="S72" s="3"/>
      <c r="T72" s="3"/>
      <c r="U72" s="3"/>
      <c r="V72" s="3"/>
      <c r="W72" s="3"/>
      <c r="X72" s="3"/>
      <c r="Y72" s="3"/>
      <c r="Z72" s="3"/>
      <c r="AA72" s="3"/>
      <c r="AB72" s="3"/>
    </row>
    <row r="73" spans="1:28" ht="14.25" customHeight="1" x14ac:dyDescent="0.25">
      <c r="A73" s="3"/>
      <c r="B73" s="3"/>
      <c r="C73" s="3"/>
      <c r="D73" s="3"/>
      <c r="E73" s="3"/>
      <c r="F73" s="3"/>
      <c r="G73" s="3"/>
      <c r="H73" s="5"/>
      <c r="I73" s="3"/>
      <c r="J73" s="3"/>
      <c r="K73" s="3"/>
      <c r="L73" s="3"/>
      <c r="M73" s="3"/>
      <c r="N73" s="3"/>
      <c r="O73" s="3"/>
      <c r="P73" s="3"/>
      <c r="Q73" s="3"/>
      <c r="R73" s="3"/>
      <c r="S73" s="3"/>
      <c r="T73" s="3"/>
      <c r="U73" s="3"/>
      <c r="V73" s="3"/>
      <c r="W73" s="3"/>
      <c r="X73" s="3"/>
      <c r="Y73" s="3"/>
      <c r="Z73" s="3"/>
      <c r="AA73" s="3"/>
      <c r="AB73" s="3"/>
    </row>
    <row r="74" spans="1:28" ht="14.25" customHeight="1" x14ac:dyDescent="0.25">
      <c r="A74" s="3"/>
      <c r="B74" s="3"/>
      <c r="C74" s="3"/>
      <c r="D74" s="3"/>
      <c r="E74" s="3"/>
      <c r="F74" s="3"/>
      <c r="G74" s="3"/>
      <c r="H74" s="5"/>
      <c r="I74" s="3"/>
      <c r="J74" s="3"/>
      <c r="K74" s="3"/>
      <c r="L74" s="3"/>
      <c r="M74" s="3"/>
      <c r="N74" s="3"/>
      <c r="O74" s="3"/>
      <c r="P74" s="3"/>
      <c r="Q74" s="3"/>
      <c r="R74" s="3"/>
      <c r="S74" s="3"/>
      <c r="T74" s="3"/>
      <c r="U74" s="3"/>
      <c r="V74" s="3"/>
      <c r="W74" s="3"/>
      <c r="X74" s="3"/>
      <c r="Y74" s="3"/>
      <c r="Z74" s="3"/>
      <c r="AA74" s="3"/>
      <c r="AB74" s="3"/>
    </row>
    <row r="75" spans="1:28" ht="14.25" customHeight="1" x14ac:dyDescent="0.25">
      <c r="A75" s="3"/>
      <c r="B75" s="3"/>
      <c r="C75" s="3"/>
      <c r="D75" s="3"/>
      <c r="E75" s="3"/>
      <c r="F75" s="3"/>
      <c r="G75" s="3"/>
      <c r="H75" s="5"/>
      <c r="I75" s="3"/>
      <c r="J75" s="3"/>
      <c r="K75" s="3"/>
      <c r="L75" s="3"/>
      <c r="M75" s="3"/>
      <c r="N75" s="3"/>
      <c r="O75" s="3"/>
      <c r="P75" s="3"/>
      <c r="Q75" s="3"/>
      <c r="R75" s="3"/>
      <c r="S75" s="3"/>
      <c r="T75" s="3"/>
      <c r="U75" s="3"/>
      <c r="V75" s="3"/>
      <c r="W75" s="3"/>
      <c r="X75" s="3"/>
      <c r="Y75" s="3"/>
      <c r="Z75" s="3"/>
      <c r="AA75" s="3"/>
      <c r="AB75" s="3"/>
    </row>
    <row r="76" spans="1:28" ht="14.25" customHeight="1" x14ac:dyDescent="0.25">
      <c r="A76" s="3"/>
      <c r="B76" s="3"/>
      <c r="C76" s="3"/>
      <c r="D76" s="3"/>
      <c r="E76" s="3"/>
      <c r="F76" s="3"/>
      <c r="G76" s="3"/>
      <c r="H76" s="5"/>
      <c r="I76" s="3"/>
      <c r="J76" s="3"/>
      <c r="K76" s="3"/>
      <c r="L76" s="3"/>
      <c r="M76" s="3"/>
      <c r="N76" s="3"/>
      <c r="O76" s="3"/>
      <c r="P76" s="3"/>
      <c r="Q76" s="3"/>
      <c r="R76" s="3"/>
      <c r="S76" s="3"/>
      <c r="T76" s="3"/>
      <c r="U76" s="3"/>
      <c r="V76" s="3"/>
      <c r="W76" s="3"/>
      <c r="X76" s="3"/>
      <c r="Y76" s="3"/>
      <c r="Z76" s="3"/>
      <c r="AA76" s="3"/>
      <c r="AB76" s="3"/>
    </row>
    <row r="77" spans="1:28" ht="14.25" customHeight="1" x14ac:dyDescent="0.25">
      <c r="A77" s="3"/>
      <c r="B77" s="3"/>
      <c r="C77" s="3"/>
      <c r="D77" s="3"/>
      <c r="E77" s="3"/>
      <c r="F77" s="3"/>
      <c r="G77" s="3"/>
      <c r="H77" s="5"/>
      <c r="I77" s="3"/>
      <c r="J77" s="3"/>
      <c r="K77" s="3"/>
      <c r="L77" s="3"/>
      <c r="M77" s="3"/>
      <c r="N77" s="3"/>
      <c r="O77" s="3"/>
      <c r="P77" s="3"/>
      <c r="Q77" s="3"/>
      <c r="R77" s="3"/>
      <c r="S77" s="3"/>
      <c r="T77" s="3"/>
      <c r="U77" s="3"/>
      <c r="V77" s="3"/>
      <c r="W77" s="3"/>
      <c r="X77" s="3"/>
      <c r="Y77" s="3"/>
      <c r="Z77" s="3"/>
      <c r="AA77" s="3"/>
      <c r="AB77" s="3"/>
    </row>
    <row r="78" spans="1:28" ht="14.25" customHeight="1" x14ac:dyDescent="0.25">
      <c r="A78" s="3"/>
      <c r="B78" s="3"/>
      <c r="C78" s="3"/>
      <c r="D78" s="3"/>
      <c r="E78" s="3"/>
      <c r="F78" s="3"/>
      <c r="G78" s="3"/>
      <c r="H78" s="5"/>
      <c r="I78" s="3"/>
      <c r="J78" s="3"/>
      <c r="K78" s="3"/>
      <c r="L78" s="3"/>
      <c r="M78" s="3"/>
      <c r="N78" s="3"/>
      <c r="O78" s="3"/>
      <c r="P78" s="3"/>
      <c r="Q78" s="3"/>
      <c r="R78" s="3"/>
      <c r="S78" s="3"/>
      <c r="T78" s="3"/>
      <c r="U78" s="3"/>
      <c r="V78" s="3"/>
      <c r="W78" s="3"/>
      <c r="X78" s="3"/>
      <c r="Y78" s="3"/>
      <c r="Z78" s="3"/>
      <c r="AA78" s="3"/>
      <c r="AB78" s="3"/>
    </row>
    <row r="79" spans="1:28" ht="14.25" customHeight="1" x14ac:dyDescent="0.25">
      <c r="A79" s="3"/>
      <c r="B79" s="3"/>
      <c r="C79" s="3"/>
      <c r="D79" s="3"/>
      <c r="E79" s="3"/>
      <c r="F79" s="3"/>
      <c r="G79" s="3"/>
      <c r="H79" s="5"/>
      <c r="I79" s="3"/>
      <c r="J79" s="3"/>
      <c r="K79" s="3"/>
      <c r="L79" s="3"/>
      <c r="M79" s="3"/>
      <c r="N79" s="3"/>
      <c r="O79" s="3"/>
      <c r="P79" s="3"/>
      <c r="Q79" s="3"/>
      <c r="R79" s="3"/>
      <c r="S79" s="3"/>
      <c r="T79" s="3"/>
      <c r="U79" s="3"/>
      <c r="V79" s="3"/>
      <c r="W79" s="3"/>
      <c r="X79" s="3"/>
      <c r="Y79" s="3"/>
      <c r="Z79" s="3"/>
      <c r="AA79" s="3"/>
      <c r="AB79" s="3"/>
    </row>
    <row r="80" spans="1:28" ht="14.25" customHeight="1" x14ac:dyDescent="0.25">
      <c r="A80" s="3"/>
      <c r="B80" s="3"/>
      <c r="C80" s="3"/>
      <c r="D80" s="3"/>
      <c r="E80" s="3"/>
      <c r="F80" s="3"/>
      <c r="G80" s="3"/>
      <c r="H80" s="5"/>
      <c r="I80" s="3"/>
      <c r="J80" s="3"/>
      <c r="K80" s="3"/>
      <c r="L80" s="3"/>
      <c r="M80" s="3"/>
      <c r="N80" s="3"/>
      <c r="O80" s="3"/>
      <c r="P80" s="3"/>
      <c r="Q80" s="3"/>
      <c r="R80" s="3"/>
      <c r="S80" s="3"/>
      <c r="T80" s="3"/>
      <c r="U80" s="3"/>
      <c r="V80" s="3"/>
      <c r="W80" s="3"/>
      <c r="X80" s="3"/>
      <c r="Y80" s="3"/>
      <c r="Z80" s="3"/>
      <c r="AA80" s="3"/>
      <c r="AB80" s="3"/>
    </row>
    <row r="81" spans="1:28" ht="14.25" customHeight="1" x14ac:dyDescent="0.25">
      <c r="A81" s="3"/>
      <c r="B81" s="3"/>
      <c r="C81" s="3"/>
      <c r="D81" s="3"/>
      <c r="E81" s="3"/>
      <c r="F81" s="3"/>
      <c r="G81" s="3"/>
      <c r="H81" s="5"/>
      <c r="I81" s="3"/>
      <c r="J81" s="3"/>
      <c r="K81" s="3"/>
      <c r="L81" s="3"/>
      <c r="M81" s="3"/>
      <c r="N81" s="3"/>
      <c r="O81" s="3"/>
      <c r="P81" s="3"/>
      <c r="Q81" s="3"/>
      <c r="R81" s="3"/>
      <c r="S81" s="3"/>
      <c r="T81" s="3"/>
      <c r="U81" s="3"/>
      <c r="V81" s="3"/>
      <c r="W81" s="3"/>
      <c r="X81" s="3"/>
      <c r="Y81" s="3"/>
      <c r="Z81" s="3"/>
      <c r="AA81" s="3"/>
      <c r="AB81" s="3"/>
    </row>
    <row r="82" spans="1:28" ht="14.25" customHeight="1" x14ac:dyDescent="0.25">
      <c r="A82" s="3"/>
      <c r="B82" s="3"/>
      <c r="C82" s="3"/>
      <c r="D82" s="3"/>
      <c r="E82" s="3"/>
      <c r="F82" s="3"/>
      <c r="G82" s="3"/>
      <c r="H82" s="5"/>
      <c r="I82" s="3"/>
      <c r="J82" s="3"/>
      <c r="K82" s="3"/>
      <c r="L82" s="3"/>
      <c r="M82" s="3"/>
      <c r="N82" s="3"/>
      <c r="O82" s="3"/>
      <c r="P82" s="3"/>
      <c r="Q82" s="3"/>
      <c r="R82" s="3"/>
      <c r="S82" s="3"/>
      <c r="T82" s="3"/>
      <c r="U82" s="3"/>
      <c r="V82" s="3"/>
      <c r="W82" s="3"/>
      <c r="X82" s="3"/>
      <c r="Y82" s="3"/>
      <c r="Z82" s="3"/>
      <c r="AA82" s="3"/>
      <c r="AB82" s="3"/>
    </row>
    <row r="83" spans="1:28" ht="14.25" customHeight="1" x14ac:dyDescent="0.25">
      <c r="A83" s="3"/>
      <c r="B83" s="3"/>
      <c r="C83" s="3"/>
      <c r="D83" s="3"/>
      <c r="E83" s="3"/>
      <c r="F83" s="3"/>
      <c r="G83" s="3"/>
      <c r="H83" s="5"/>
      <c r="I83" s="3"/>
      <c r="J83" s="3"/>
      <c r="K83" s="3"/>
      <c r="L83" s="3"/>
      <c r="M83" s="3"/>
      <c r="N83" s="3"/>
      <c r="O83" s="3"/>
      <c r="P83" s="3"/>
      <c r="Q83" s="3"/>
      <c r="R83" s="3"/>
      <c r="S83" s="3"/>
      <c r="T83" s="3"/>
      <c r="U83" s="3"/>
      <c r="V83" s="3"/>
      <c r="W83" s="3"/>
      <c r="X83" s="3"/>
      <c r="Y83" s="3"/>
      <c r="Z83" s="3"/>
      <c r="AA83" s="3"/>
      <c r="AB83" s="3"/>
    </row>
    <row r="84" spans="1:28" ht="14.25" customHeight="1" x14ac:dyDescent="0.25">
      <c r="A84" s="3"/>
      <c r="B84" s="3"/>
      <c r="C84" s="3"/>
      <c r="D84" s="3"/>
      <c r="E84" s="3"/>
      <c r="F84" s="3"/>
      <c r="G84" s="3"/>
      <c r="H84" s="5"/>
      <c r="I84" s="3"/>
      <c r="J84" s="3"/>
      <c r="K84" s="3"/>
      <c r="L84" s="3"/>
      <c r="M84" s="3"/>
      <c r="N84" s="3"/>
      <c r="O84" s="3"/>
      <c r="P84" s="3"/>
      <c r="Q84" s="3"/>
      <c r="R84" s="3"/>
      <c r="S84" s="3"/>
      <c r="T84" s="3"/>
      <c r="U84" s="3"/>
      <c r="V84" s="3"/>
      <c r="W84" s="3"/>
      <c r="X84" s="3"/>
      <c r="Y84" s="3"/>
      <c r="Z84" s="3"/>
      <c r="AA84" s="3"/>
      <c r="AB84" s="3"/>
    </row>
    <row r="85" spans="1:28" ht="14.25" customHeight="1" x14ac:dyDescent="0.25">
      <c r="A85" s="3"/>
      <c r="B85" s="3"/>
      <c r="C85" s="3"/>
      <c r="D85" s="3"/>
      <c r="E85" s="3"/>
      <c r="F85" s="3"/>
      <c r="G85" s="3"/>
      <c r="H85" s="5"/>
      <c r="I85" s="3"/>
      <c r="J85" s="3"/>
      <c r="K85" s="3"/>
      <c r="L85" s="3"/>
      <c r="M85" s="3"/>
      <c r="N85" s="3"/>
      <c r="O85" s="3"/>
      <c r="P85" s="3"/>
      <c r="Q85" s="3"/>
      <c r="R85" s="3"/>
      <c r="S85" s="3"/>
      <c r="T85" s="3"/>
      <c r="U85" s="3"/>
      <c r="V85" s="3"/>
      <c r="W85" s="3"/>
      <c r="X85" s="3"/>
      <c r="Y85" s="3"/>
      <c r="Z85" s="3"/>
      <c r="AA85" s="3"/>
      <c r="AB85" s="3"/>
    </row>
    <row r="86" spans="1:28" ht="14.25" customHeight="1" x14ac:dyDescent="0.25">
      <c r="A86" s="3"/>
      <c r="B86" s="3"/>
      <c r="C86" s="3"/>
      <c r="D86" s="3"/>
      <c r="E86" s="3"/>
      <c r="F86" s="3"/>
      <c r="G86" s="3"/>
      <c r="H86" s="5"/>
      <c r="I86" s="3"/>
      <c r="J86" s="3"/>
      <c r="K86" s="3"/>
      <c r="L86" s="3"/>
      <c r="M86" s="3"/>
      <c r="N86" s="3"/>
      <c r="O86" s="3"/>
      <c r="P86" s="3"/>
      <c r="Q86" s="3"/>
      <c r="R86" s="3"/>
      <c r="S86" s="3"/>
      <c r="T86" s="3"/>
      <c r="U86" s="3"/>
      <c r="V86" s="3"/>
      <c r="W86" s="3"/>
      <c r="X86" s="3"/>
      <c r="Y86" s="3"/>
      <c r="Z86" s="3"/>
      <c r="AA86" s="3"/>
      <c r="AB86" s="3"/>
    </row>
    <row r="87" spans="1:28" ht="14.25" customHeight="1" x14ac:dyDescent="0.25">
      <c r="A87" s="3"/>
      <c r="B87" s="3"/>
      <c r="C87" s="3"/>
      <c r="D87" s="3"/>
      <c r="E87" s="3"/>
      <c r="F87" s="3"/>
      <c r="G87" s="3"/>
      <c r="H87" s="5"/>
      <c r="I87" s="3"/>
      <c r="J87" s="3"/>
      <c r="K87" s="3"/>
      <c r="L87" s="3"/>
      <c r="M87" s="3"/>
      <c r="N87" s="3"/>
      <c r="O87" s="3"/>
      <c r="P87" s="3"/>
      <c r="Q87" s="3"/>
      <c r="R87" s="3"/>
      <c r="S87" s="3"/>
      <c r="T87" s="3"/>
      <c r="U87" s="3"/>
      <c r="V87" s="3"/>
      <c r="W87" s="3"/>
      <c r="X87" s="3"/>
      <c r="Y87" s="3"/>
      <c r="Z87" s="3"/>
      <c r="AA87" s="3"/>
      <c r="AB87" s="3"/>
    </row>
    <row r="88" spans="1:28" ht="14.25" customHeight="1" x14ac:dyDescent="0.25">
      <c r="A88" s="3"/>
      <c r="B88" s="3"/>
      <c r="C88" s="3"/>
      <c r="D88" s="3"/>
      <c r="E88" s="3"/>
      <c r="F88" s="3"/>
      <c r="G88" s="3"/>
      <c r="H88" s="5"/>
      <c r="I88" s="3"/>
      <c r="J88" s="3"/>
      <c r="K88" s="3"/>
      <c r="L88" s="3"/>
      <c r="M88" s="3"/>
      <c r="N88" s="3"/>
      <c r="O88" s="3"/>
      <c r="P88" s="3"/>
      <c r="Q88" s="3"/>
      <c r="R88" s="3"/>
      <c r="S88" s="3"/>
      <c r="T88" s="3"/>
      <c r="U88" s="3"/>
      <c r="V88" s="3"/>
      <c r="W88" s="3"/>
      <c r="X88" s="3"/>
      <c r="Y88" s="3"/>
      <c r="Z88" s="3"/>
      <c r="AA88" s="3"/>
      <c r="AB88" s="3"/>
    </row>
    <row r="89" spans="1:28" ht="14.25" customHeight="1" x14ac:dyDescent="0.25">
      <c r="A89" s="3"/>
      <c r="B89" s="3"/>
      <c r="C89" s="3"/>
      <c r="D89" s="3"/>
      <c r="E89" s="3"/>
      <c r="F89" s="3"/>
      <c r="G89" s="3"/>
      <c r="H89" s="5"/>
      <c r="I89" s="3"/>
      <c r="J89" s="3"/>
      <c r="K89" s="3"/>
      <c r="L89" s="3"/>
      <c r="M89" s="3"/>
      <c r="N89" s="3"/>
      <c r="O89" s="3"/>
      <c r="P89" s="3"/>
      <c r="Q89" s="3"/>
      <c r="R89" s="3"/>
      <c r="S89" s="3"/>
      <c r="T89" s="3"/>
      <c r="U89" s="3"/>
      <c r="V89" s="3"/>
      <c r="W89" s="3"/>
      <c r="X89" s="3"/>
      <c r="Y89" s="3"/>
      <c r="Z89" s="3"/>
      <c r="AA89" s="3"/>
      <c r="AB89" s="3"/>
    </row>
    <row r="90" spans="1:28" ht="14.25" customHeight="1" x14ac:dyDescent="0.25">
      <c r="A90" s="3"/>
      <c r="B90" s="3"/>
      <c r="C90" s="3"/>
      <c r="D90" s="3"/>
      <c r="E90" s="3"/>
      <c r="F90" s="3"/>
      <c r="G90" s="3"/>
      <c r="H90" s="5"/>
      <c r="I90" s="3"/>
      <c r="J90" s="3"/>
      <c r="K90" s="3"/>
      <c r="L90" s="3"/>
      <c r="M90" s="3"/>
      <c r="N90" s="3"/>
      <c r="O90" s="3"/>
      <c r="P90" s="3"/>
      <c r="Q90" s="3"/>
      <c r="R90" s="3"/>
      <c r="S90" s="3"/>
      <c r="T90" s="3"/>
      <c r="U90" s="3"/>
      <c r="V90" s="3"/>
      <c r="W90" s="3"/>
      <c r="X90" s="3"/>
      <c r="Y90" s="3"/>
      <c r="Z90" s="3"/>
      <c r="AA90" s="3"/>
      <c r="AB90" s="3"/>
    </row>
    <row r="91" spans="1:28" ht="14.25" customHeight="1" x14ac:dyDescent="0.25">
      <c r="A91" s="3"/>
      <c r="B91" s="3"/>
      <c r="C91" s="3"/>
      <c r="D91" s="3"/>
      <c r="E91" s="3"/>
      <c r="F91" s="3"/>
      <c r="G91" s="3"/>
      <c r="H91" s="5"/>
      <c r="I91" s="3"/>
      <c r="J91" s="3"/>
      <c r="K91" s="3"/>
      <c r="L91" s="3"/>
      <c r="M91" s="3"/>
      <c r="N91" s="3"/>
      <c r="O91" s="3"/>
      <c r="P91" s="3"/>
      <c r="Q91" s="3"/>
      <c r="R91" s="3"/>
      <c r="S91" s="3"/>
      <c r="T91" s="3"/>
      <c r="U91" s="3"/>
      <c r="V91" s="3"/>
      <c r="W91" s="3"/>
      <c r="X91" s="3"/>
      <c r="Y91" s="3"/>
      <c r="Z91" s="3"/>
      <c r="AA91" s="3"/>
      <c r="AB91" s="3"/>
    </row>
    <row r="92" spans="1:28" ht="14.25" customHeight="1" x14ac:dyDescent="0.25">
      <c r="A92" s="3"/>
      <c r="B92" s="3"/>
      <c r="C92" s="3"/>
      <c r="D92" s="3"/>
      <c r="E92" s="3"/>
      <c r="F92" s="3"/>
      <c r="G92" s="3"/>
      <c r="H92" s="5"/>
      <c r="I92" s="3"/>
      <c r="J92" s="3"/>
      <c r="K92" s="3"/>
      <c r="L92" s="3"/>
      <c r="M92" s="3"/>
      <c r="N92" s="3"/>
      <c r="O92" s="3"/>
      <c r="P92" s="3"/>
      <c r="Q92" s="3"/>
      <c r="R92" s="3"/>
      <c r="S92" s="3"/>
      <c r="T92" s="3"/>
      <c r="U92" s="3"/>
      <c r="V92" s="3"/>
      <c r="W92" s="3"/>
      <c r="X92" s="3"/>
      <c r="Y92" s="3"/>
      <c r="Z92" s="3"/>
      <c r="AA92" s="3"/>
      <c r="AB92" s="3"/>
    </row>
    <row r="93" spans="1:28" ht="14.25" customHeight="1" x14ac:dyDescent="0.25">
      <c r="A93" s="3"/>
      <c r="B93" s="3"/>
      <c r="C93" s="3"/>
      <c r="D93" s="3"/>
      <c r="E93" s="3"/>
      <c r="F93" s="3"/>
      <c r="G93" s="3"/>
      <c r="H93" s="5"/>
      <c r="I93" s="3"/>
      <c r="J93" s="3"/>
      <c r="K93" s="3"/>
      <c r="L93" s="3"/>
      <c r="M93" s="3"/>
      <c r="N93" s="3"/>
      <c r="O93" s="3"/>
      <c r="P93" s="3"/>
      <c r="Q93" s="3"/>
      <c r="R93" s="3"/>
      <c r="S93" s="3"/>
      <c r="T93" s="3"/>
      <c r="U93" s="3"/>
      <c r="V93" s="3"/>
      <c r="W93" s="3"/>
      <c r="X93" s="3"/>
      <c r="Y93" s="3"/>
      <c r="Z93" s="3"/>
      <c r="AA93" s="3"/>
      <c r="AB93" s="3"/>
    </row>
    <row r="94" spans="1:28" ht="14.25" customHeight="1" x14ac:dyDescent="0.25">
      <c r="A94" s="3"/>
      <c r="B94" s="3"/>
      <c r="C94" s="3"/>
      <c r="D94" s="3"/>
      <c r="E94" s="3"/>
      <c r="F94" s="3"/>
      <c r="G94" s="3"/>
      <c r="H94" s="5"/>
      <c r="I94" s="3"/>
      <c r="J94" s="3"/>
      <c r="K94" s="3"/>
      <c r="L94" s="3"/>
      <c r="M94" s="3"/>
      <c r="N94" s="3"/>
      <c r="O94" s="3"/>
      <c r="P94" s="3"/>
      <c r="Q94" s="3"/>
      <c r="R94" s="3"/>
      <c r="S94" s="3"/>
      <c r="T94" s="3"/>
      <c r="U94" s="3"/>
      <c r="V94" s="3"/>
      <c r="W94" s="3"/>
      <c r="X94" s="3"/>
      <c r="Y94" s="3"/>
      <c r="Z94" s="3"/>
      <c r="AA94" s="3"/>
      <c r="AB94" s="3"/>
    </row>
    <row r="95" spans="1:28" ht="14.25" customHeight="1" x14ac:dyDescent="0.25">
      <c r="A95" s="3"/>
      <c r="B95" s="3"/>
      <c r="C95" s="3"/>
      <c r="D95" s="3"/>
      <c r="E95" s="3"/>
      <c r="F95" s="3"/>
      <c r="G95" s="3"/>
      <c r="H95" s="5"/>
      <c r="I95" s="3"/>
      <c r="J95" s="3"/>
      <c r="K95" s="3"/>
      <c r="L95" s="3"/>
      <c r="M95" s="3"/>
      <c r="N95" s="3"/>
      <c r="O95" s="3"/>
      <c r="P95" s="3"/>
      <c r="Q95" s="3"/>
      <c r="R95" s="3"/>
      <c r="S95" s="3"/>
      <c r="T95" s="3"/>
      <c r="U95" s="3"/>
      <c r="V95" s="3"/>
      <c r="W95" s="3"/>
      <c r="X95" s="3"/>
      <c r="Y95" s="3"/>
      <c r="Z95" s="3"/>
      <c r="AA95" s="3"/>
      <c r="AB95" s="3"/>
    </row>
    <row r="96" spans="1:28" ht="14.25" customHeight="1" x14ac:dyDescent="0.25">
      <c r="A96" s="3"/>
      <c r="B96" s="3"/>
      <c r="C96" s="3"/>
      <c r="D96" s="3"/>
      <c r="E96" s="3"/>
      <c r="F96" s="3"/>
      <c r="G96" s="3"/>
      <c r="H96" s="5"/>
      <c r="I96" s="3"/>
      <c r="J96" s="3"/>
      <c r="K96" s="3"/>
      <c r="L96" s="3"/>
      <c r="M96" s="3"/>
      <c r="N96" s="3"/>
      <c r="O96" s="3"/>
      <c r="P96" s="3"/>
      <c r="Q96" s="3"/>
      <c r="R96" s="3"/>
      <c r="S96" s="3"/>
      <c r="T96" s="3"/>
      <c r="U96" s="3"/>
      <c r="V96" s="3"/>
      <c r="W96" s="3"/>
      <c r="X96" s="3"/>
      <c r="Y96" s="3"/>
      <c r="Z96" s="3"/>
      <c r="AA96" s="3"/>
      <c r="AB96" s="3"/>
    </row>
    <row r="97" spans="1:28" ht="14.25" customHeight="1" x14ac:dyDescent="0.25">
      <c r="A97" s="3"/>
      <c r="B97" s="3"/>
      <c r="C97" s="3"/>
      <c r="D97" s="3"/>
      <c r="E97" s="3"/>
      <c r="F97" s="3"/>
      <c r="G97" s="3"/>
      <c r="H97" s="5"/>
      <c r="I97" s="3"/>
      <c r="J97" s="3"/>
      <c r="K97" s="3"/>
      <c r="L97" s="3"/>
      <c r="M97" s="3"/>
      <c r="N97" s="3"/>
      <c r="O97" s="3"/>
      <c r="P97" s="3"/>
      <c r="Q97" s="3"/>
      <c r="R97" s="3"/>
      <c r="S97" s="3"/>
      <c r="T97" s="3"/>
      <c r="U97" s="3"/>
      <c r="V97" s="3"/>
      <c r="W97" s="3"/>
      <c r="X97" s="3"/>
      <c r="Y97" s="3"/>
      <c r="Z97" s="3"/>
      <c r="AA97" s="3"/>
      <c r="AB97" s="3"/>
    </row>
    <row r="98" spans="1:28" ht="14.25" customHeight="1" x14ac:dyDescent="0.25">
      <c r="A98" s="3"/>
      <c r="B98" s="3"/>
      <c r="C98" s="3"/>
      <c r="D98" s="3"/>
      <c r="E98" s="3"/>
      <c r="F98" s="3"/>
      <c r="G98" s="3"/>
      <c r="H98" s="5"/>
      <c r="I98" s="3"/>
      <c r="J98" s="3"/>
      <c r="K98" s="3"/>
      <c r="L98" s="3"/>
      <c r="M98" s="3"/>
      <c r="N98" s="3"/>
      <c r="O98" s="3"/>
      <c r="P98" s="3"/>
      <c r="Q98" s="3"/>
      <c r="R98" s="3"/>
      <c r="S98" s="3"/>
      <c r="T98" s="3"/>
      <c r="U98" s="3"/>
      <c r="V98" s="3"/>
      <c r="W98" s="3"/>
      <c r="X98" s="3"/>
      <c r="Y98" s="3"/>
      <c r="Z98" s="3"/>
      <c r="AA98" s="3"/>
      <c r="AB98" s="3"/>
    </row>
    <row r="99" spans="1:28" ht="14.25" customHeight="1" x14ac:dyDescent="0.25">
      <c r="A99" s="3"/>
      <c r="B99" s="3"/>
      <c r="C99" s="3"/>
      <c r="D99" s="3"/>
      <c r="E99" s="3"/>
      <c r="F99" s="3"/>
      <c r="G99" s="3"/>
      <c r="H99" s="5"/>
      <c r="I99" s="3"/>
      <c r="J99" s="3"/>
      <c r="K99" s="3"/>
      <c r="L99" s="3"/>
      <c r="M99" s="3"/>
      <c r="N99" s="3"/>
      <c r="O99" s="3"/>
      <c r="P99" s="3"/>
      <c r="Q99" s="3"/>
      <c r="R99" s="3"/>
      <c r="S99" s="3"/>
      <c r="T99" s="3"/>
      <c r="U99" s="3"/>
      <c r="V99" s="3"/>
      <c r="W99" s="3"/>
      <c r="X99" s="3"/>
      <c r="Y99" s="3"/>
      <c r="Z99" s="3"/>
      <c r="AA99" s="3"/>
      <c r="AB99" s="3"/>
    </row>
    <row r="100" spans="1:28" ht="14.25" customHeight="1" x14ac:dyDescent="0.25">
      <c r="A100" s="3"/>
      <c r="B100" s="3"/>
      <c r="C100" s="3"/>
      <c r="D100" s="3"/>
      <c r="E100" s="3"/>
      <c r="F100" s="3"/>
      <c r="G100" s="3"/>
      <c r="H100" s="5"/>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3"/>
      <c r="B101" s="3"/>
      <c r="C101" s="3"/>
      <c r="D101" s="3"/>
      <c r="E101" s="3"/>
      <c r="F101" s="3"/>
      <c r="G101" s="3"/>
      <c r="H101" s="5"/>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3"/>
      <c r="B102" s="3"/>
      <c r="C102" s="3"/>
      <c r="D102" s="3"/>
      <c r="E102" s="3"/>
      <c r="F102" s="3"/>
      <c r="G102" s="3"/>
      <c r="H102" s="5"/>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3"/>
      <c r="B103" s="3"/>
      <c r="C103" s="3"/>
      <c r="D103" s="3"/>
      <c r="E103" s="3"/>
      <c r="F103" s="3"/>
      <c r="G103" s="3"/>
      <c r="H103" s="5"/>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3"/>
      <c r="B104" s="3"/>
      <c r="C104" s="3"/>
      <c r="D104" s="3"/>
      <c r="E104" s="3"/>
      <c r="F104" s="3"/>
      <c r="G104" s="3"/>
      <c r="H104" s="5"/>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3"/>
      <c r="B105" s="3"/>
      <c r="C105" s="3"/>
      <c r="D105" s="3"/>
      <c r="E105" s="3"/>
      <c r="F105" s="3"/>
      <c r="G105" s="3"/>
      <c r="H105" s="5"/>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3"/>
      <c r="B106" s="3"/>
      <c r="C106" s="3"/>
      <c r="D106" s="3"/>
      <c r="E106" s="3"/>
      <c r="F106" s="3"/>
      <c r="G106" s="3"/>
      <c r="H106" s="5"/>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3"/>
      <c r="B107" s="3"/>
      <c r="C107" s="3"/>
      <c r="D107" s="3"/>
      <c r="E107" s="3"/>
      <c r="F107" s="3"/>
      <c r="G107" s="3"/>
      <c r="H107" s="5"/>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3"/>
      <c r="B108" s="3"/>
      <c r="C108" s="3"/>
      <c r="D108" s="3"/>
      <c r="E108" s="3"/>
      <c r="F108" s="3"/>
      <c r="G108" s="3"/>
      <c r="H108" s="5"/>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3"/>
      <c r="B109" s="3"/>
      <c r="C109" s="3"/>
      <c r="D109" s="3"/>
      <c r="E109" s="3"/>
      <c r="F109" s="3"/>
      <c r="G109" s="3"/>
      <c r="H109" s="5"/>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3"/>
      <c r="B110" s="3"/>
      <c r="C110" s="3"/>
      <c r="D110" s="3"/>
      <c r="E110" s="3"/>
      <c r="F110" s="3"/>
      <c r="G110" s="3"/>
      <c r="H110" s="5"/>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3"/>
      <c r="B111" s="3"/>
      <c r="C111" s="3"/>
      <c r="D111" s="3"/>
      <c r="E111" s="3"/>
      <c r="F111" s="3"/>
      <c r="G111" s="3"/>
      <c r="H111" s="5"/>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3"/>
      <c r="B112" s="3"/>
      <c r="C112" s="3"/>
      <c r="D112" s="3"/>
      <c r="E112" s="3"/>
      <c r="F112" s="3"/>
      <c r="G112" s="3"/>
      <c r="H112" s="5"/>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3"/>
      <c r="B113" s="3"/>
      <c r="C113" s="3"/>
      <c r="D113" s="3"/>
      <c r="E113" s="3"/>
      <c r="F113" s="3"/>
      <c r="G113" s="3"/>
      <c r="H113" s="5"/>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3"/>
      <c r="B114" s="3"/>
      <c r="C114" s="3"/>
      <c r="D114" s="3"/>
      <c r="E114" s="3"/>
      <c r="F114" s="3"/>
      <c r="G114" s="3"/>
      <c r="H114" s="5"/>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3"/>
      <c r="B115" s="3"/>
      <c r="C115" s="3"/>
      <c r="D115" s="3"/>
      <c r="E115" s="3"/>
      <c r="F115" s="3"/>
      <c r="G115" s="3"/>
      <c r="H115" s="5"/>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3"/>
      <c r="B116" s="3"/>
      <c r="C116" s="3"/>
      <c r="D116" s="3"/>
      <c r="E116" s="3"/>
      <c r="F116" s="3"/>
      <c r="G116" s="3"/>
      <c r="H116" s="5"/>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3"/>
      <c r="B117" s="3"/>
      <c r="C117" s="3"/>
      <c r="D117" s="3"/>
      <c r="E117" s="3"/>
      <c r="F117" s="3"/>
      <c r="G117" s="3"/>
      <c r="H117" s="5"/>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3"/>
      <c r="B118" s="3"/>
      <c r="C118" s="3"/>
      <c r="D118" s="3"/>
      <c r="E118" s="3"/>
      <c r="F118" s="3"/>
      <c r="G118" s="3"/>
      <c r="H118" s="5"/>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3"/>
      <c r="B119" s="3"/>
      <c r="C119" s="3"/>
      <c r="D119" s="3"/>
      <c r="E119" s="3"/>
      <c r="F119" s="3"/>
      <c r="G119" s="3"/>
      <c r="H119" s="5"/>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3"/>
      <c r="B120" s="3"/>
      <c r="C120" s="3"/>
      <c r="D120" s="3"/>
      <c r="E120" s="3"/>
      <c r="F120" s="3"/>
      <c r="G120" s="3"/>
      <c r="H120" s="5"/>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3"/>
      <c r="B121" s="3"/>
      <c r="C121" s="3"/>
      <c r="D121" s="3"/>
      <c r="E121" s="3"/>
      <c r="F121" s="3"/>
      <c r="G121" s="3"/>
      <c r="H121" s="5"/>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3"/>
      <c r="B122" s="3"/>
      <c r="C122" s="3"/>
      <c r="D122" s="3"/>
      <c r="E122" s="3"/>
      <c r="F122" s="3"/>
      <c r="G122" s="3"/>
      <c r="H122" s="5"/>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3"/>
      <c r="B123" s="3"/>
      <c r="C123" s="3"/>
      <c r="D123" s="3"/>
      <c r="E123" s="3"/>
      <c r="F123" s="3"/>
      <c r="G123" s="3"/>
      <c r="H123" s="5"/>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3"/>
      <c r="B124" s="3"/>
      <c r="C124" s="3"/>
      <c r="D124" s="3"/>
      <c r="E124" s="3"/>
      <c r="F124" s="3"/>
      <c r="G124" s="3"/>
      <c r="H124" s="5"/>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3"/>
      <c r="B125" s="3"/>
      <c r="C125" s="3"/>
      <c r="D125" s="3"/>
      <c r="E125" s="3"/>
      <c r="F125" s="3"/>
      <c r="G125" s="3"/>
      <c r="H125" s="5"/>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3"/>
      <c r="B126" s="3"/>
      <c r="C126" s="3"/>
      <c r="D126" s="3"/>
      <c r="E126" s="3"/>
      <c r="F126" s="3"/>
      <c r="G126" s="3"/>
      <c r="H126" s="5"/>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3"/>
      <c r="B127" s="3"/>
      <c r="C127" s="3"/>
      <c r="D127" s="3"/>
      <c r="E127" s="3"/>
      <c r="F127" s="3"/>
      <c r="G127" s="3"/>
      <c r="H127" s="5"/>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3"/>
      <c r="B128" s="3"/>
      <c r="C128" s="3"/>
      <c r="D128" s="3"/>
      <c r="E128" s="3"/>
      <c r="F128" s="3"/>
      <c r="G128" s="3"/>
      <c r="H128" s="5"/>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3"/>
      <c r="B129" s="3"/>
      <c r="C129" s="3"/>
      <c r="D129" s="3"/>
      <c r="E129" s="3"/>
      <c r="F129" s="3"/>
      <c r="G129" s="3"/>
      <c r="H129" s="5"/>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3"/>
      <c r="B130" s="3"/>
      <c r="C130" s="3"/>
      <c r="D130" s="3"/>
      <c r="E130" s="3"/>
      <c r="F130" s="3"/>
      <c r="G130" s="3"/>
      <c r="H130" s="5"/>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3"/>
      <c r="B131" s="3"/>
      <c r="C131" s="3"/>
      <c r="D131" s="3"/>
      <c r="E131" s="3"/>
      <c r="F131" s="3"/>
      <c r="G131" s="3"/>
      <c r="H131" s="5"/>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3"/>
      <c r="B132" s="3"/>
      <c r="C132" s="3"/>
      <c r="D132" s="3"/>
      <c r="E132" s="3"/>
      <c r="F132" s="3"/>
      <c r="G132" s="3"/>
      <c r="H132" s="5"/>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3"/>
      <c r="B133" s="3"/>
      <c r="C133" s="3"/>
      <c r="D133" s="3"/>
      <c r="E133" s="3"/>
      <c r="F133" s="3"/>
      <c r="G133" s="3"/>
      <c r="H133" s="5"/>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3"/>
      <c r="B134" s="3"/>
      <c r="C134" s="3"/>
      <c r="D134" s="3"/>
      <c r="E134" s="3"/>
      <c r="F134" s="3"/>
      <c r="G134" s="3"/>
      <c r="H134" s="5"/>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3"/>
      <c r="B135" s="3"/>
      <c r="C135" s="3"/>
      <c r="D135" s="3"/>
      <c r="E135" s="3"/>
      <c r="F135" s="3"/>
      <c r="G135" s="3"/>
      <c r="H135" s="5"/>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3"/>
      <c r="B136" s="3"/>
      <c r="C136" s="3"/>
      <c r="D136" s="3"/>
      <c r="E136" s="3"/>
      <c r="F136" s="3"/>
      <c r="G136" s="3"/>
      <c r="H136" s="5"/>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3"/>
      <c r="B137" s="3"/>
      <c r="C137" s="3"/>
      <c r="D137" s="3"/>
      <c r="E137" s="3"/>
      <c r="F137" s="3"/>
      <c r="G137" s="3"/>
      <c r="H137" s="5"/>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3"/>
      <c r="B138" s="3"/>
      <c r="C138" s="3"/>
      <c r="D138" s="3"/>
      <c r="E138" s="3"/>
      <c r="F138" s="3"/>
      <c r="G138" s="3"/>
      <c r="H138" s="5"/>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3"/>
      <c r="B139" s="3"/>
      <c r="C139" s="3"/>
      <c r="D139" s="3"/>
      <c r="E139" s="3"/>
      <c r="F139" s="3"/>
      <c r="G139" s="3"/>
      <c r="H139" s="5"/>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3"/>
      <c r="B140" s="3"/>
      <c r="C140" s="3"/>
      <c r="D140" s="3"/>
      <c r="E140" s="3"/>
      <c r="F140" s="3"/>
      <c r="G140" s="3"/>
      <c r="H140" s="5"/>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3"/>
      <c r="B141" s="3"/>
      <c r="C141" s="3"/>
      <c r="D141" s="3"/>
      <c r="E141" s="3"/>
      <c r="F141" s="3"/>
      <c r="G141" s="3"/>
      <c r="H141" s="5"/>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3"/>
      <c r="B142" s="3"/>
      <c r="C142" s="3"/>
      <c r="D142" s="3"/>
      <c r="E142" s="3"/>
      <c r="F142" s="3"/>
      <c r="G142" s="3"/>
      <c r="H142" s="5"/>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3"/>
      <c r="B143" s="3"/>
      <c r="C143" s="3"/>
      <c r="D143" s="3"/>
      <c r="E143" s="3"/>
      <c r="F143" s="3"/>
      <c r="G143" s="3"/>
      <c r="H143" s="5"/>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3"/>
      <c r="B144" s="3"/>
      <c r="C144" s="3"/>
      <c r="D144" s="3"/>
      <c r="E144" s="3"/>
      <c r="F144" s="3"/>
      <c r="G144" s="3"/>
      <c r="H144" s="5"/>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3"/>
      <c r="B145" s="3"/>
      <c r="C145" s="3"/>
      <c r="D145" s="3"/>
      <c r="E145" s="3"/>
      <c r="F145" s="3"/>
      <c r="G145" s="3"/>
      <c r="H145" s="5"/>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3"/>
      <c r="B146" s="3"/>
      <c r="C146" s="3"/>
      <c r="D146" s="3"/>
      <c r="E146" s="3"/>
      <c r="F146" s="3"/>
      <c r="G146" s="3"/>
      <c r="H146" s="5"/>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3"/>
      <c r="B147" s="3"/>
      <c r="C147" s="3"/>
      <c r="D147" s="3"/>
      <c r="E147" s="3"/>
      <c r="F147" s="3"/>
      <c r="G147" s="3"/>
      <c r="H147" s="5"/>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3"/>
      <c r="B148" s="3"/>
      <c r="C148" s="3"/>
      <c r="D148" s="3"/>
      <c r="E148" s="3"/>
      <c r="F148" s="3"/>
      <c r="G148" s="3"/>
      <c r="H148" s="5"/>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3"/>
      <c r="B149" s="3"/>
      <c r="C149" s="3"/>
      <c r="D149" s="3"/>
      <c r="E149" s="3"/>
      <c r="F149" s="3"/>
      <c r="G149" s="3"/>
      <c r="H149" s="5"/>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3"/>
      <c r="B150" s="3"/>
      <c r="C150" s="3"/>
      <c r="D150" s="3"/>
      <c r="E150" s="3"/>
      <c r="F150" s="3"/>
      <c r="G150" s="3"/>
      <c r="H150" s="5"/>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3"/>
      <c r="B151" s="3"/>
      <c r="C151" s="3"/>
      <c r="D151" s="3"/>
      <c r="E151" s="3"/>
      <c r="F151" s="3"/>
      <c r="G151" s="3"/>
      <c r="H151" s="5"/>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3"/>
      <c r="B152" s="3"/>
      <c r="C152" s="3"/>
      <c r="D152" s="3"/>
      <c r="E152" s="3"/>
      <c r="F152" s="3"/>
      <c r="G152" s="3"/>
      <c r="H152" s="5"/>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3"/>
      <c r="B153" s="3"/>
      <c r="C153" s="3"/>
      <c r="D153" s="3"/>
      <c r="E153" s="3"/>
      <c r="F153" s="3"/>
      <c r="G153" s="3"/>
      <c r="H153" s="5"/>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3"/>
      <c r="B154" s="3"/>
      <c r="C154" s="3"/>
      <c r="D154" s="3"/>
      <c r="E154" s="3"/>
      <c r="F154" s="3"/>
      <c r="G154" s="3"/>
      <c r="H154" s="5"/>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3"/>
      <c r="B155" s="3"/>
      <c r="C155" s="3"/>
      <c r="D155" s="3"/>
      <c r="E155" s="3"/>
      <c r="F155" s="3"/>
      <c r="G155" s="3"/>
      <c r="H155" s="5"/>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3"/>
      <c r="B156" s="3"/>
      <c r="C156" s="3"/>
      <c r="D156" s="3"/>
      <c r="E156" s="3"/>
      <c r="F156" s="3"/>
      <c r="G156" s="3"/>
      <c r="H156" s="5"/>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3"/>
      <c r="B157" s="3"/>
      <c r="C157" s="3"/>
      <c r="D157" s="3"/>
      <c r="E157" s="3"/>
      <c r="F157" s="3"/>
      <c r="G157" s="3"/>
      <c r="H157" s="5"/>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3"/>
      <c r="B158" s="3"/>
      <c r="C158" s="3"/>
      <c r="D158" s="3"/>
      <c r="E158" s="3"/>
      <c r="F158" s="3"/>
      <c r="G158" s="3"/>
      <c r="H158" s="5"/>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3"/>
      <c r="B159" s="3"/>
      <c r="C159" s="3"/>
      <c r="D159" s="3"/>
      <c r="E159" s="3"/>
      <c r="F159" s="3"/>
      <c r="G159" s="3"/>
      <c r="H159" s="5"/>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3"/>
      <c r="B160" s="3"/>
      <c r="C160" s="3"/>
      <c r="D160" s="3"/>
      <c r="E160" s="3"/>
      <c r="F160" s="3"/>
      <c r="G160" s="3"/>
      <c r="H160" s="5"/>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3"/>
      <c r="B161" s="3"/>
      <c r="C161" s="3"/>
      <c r="D161" s="3"/>
      <c r="E161" s="3"/>
      <c r="F161" s="3"/>
      <c r="G161" s="3"/>
      <c r="H161" s="5"/>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3"/>
      <c r="B162" s="3"/>
      <c r="C162" s="3"/>
      <c r="D162" s="3"/>
      <c r="E162" s="3"/>
      <c r="F162" s="3"/>
      <c r="G162" s="3"/>
      <c r="H162" s="5"/>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3"/>
      <c r="B163" s="3"/>
      <c r="C163" s="3"/>
      <c r="D163" s="3"/>
      <c r="E163" s="3"/>
      <c r="F163" s="3"/>
      <c r="G163" s="3"/>
      <c r="H163" s="5"/>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3"/>
      <c r="B164" s="3"/>
      <c r="C164" s="3"/>
      <c r="D164" s="3"/>
      <c r="E164" s="3"/>
      <c r="F164" s="3"/>
      <c r="G164" s="3"/>
      <c r="H164" s="5"/>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3"/>
      <c r="B165" s="3"/>
      <c r="C165" s="3"/>
      <c r="D165" s="3"/>
      <c r="E165" s="3"/>
      <c r="F165" s="3"/>
      <c r="G165" s="3"/>
      <c r="H165" s="5"/>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3"/>
      <c r="B166" s="3"/>
      <c r="C166" s="3"/>
      <c r="D166" s="3"/>
      <c r="E166" s="3"/>
      <c r="F166" s="3"/>
      <c r="G166" s="3"/>
      <c r="H166" s="5"/>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3"/>
      <c r="B167" s="3"/>
      <c r="C167" s="3"/>
      <c r="D167" s="3"/>
      <c r="E167" s="3"/>
      <c r="F167" s="3"/>
      <c r="G167" s="3"/>
      <c r="H167" s="5"/>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3"/>
      <c r="B168" s="3"/>
      <c r="C168" s="3"/>
      <c r="D168" s="3"/>
      <c r="E168" s="3"/>
      <c r="F168" s="3"/>
      <c r="G168" s="3"/>
      <c r="H168" s="5"/>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3"/>
      <c r="B169" s="3"/>
      <c r="C169" s="3"/>
      <c r="D169" s="3"/>
      <c r="E169" s="3"/>
      <c r="F169" s="3"/>
      <c r="G169" s="3"/>
      <c r="H169" s="5"/>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3"/>
      <c r="B170" s="3"/>
      <c r="C170" s="3"/>
      <c r="D170" s="3"/>
      <c r="E170" s="3"/>
      <c r="F170" s="3"/>
      <c r="G170" s="3"/>
      <c r="H170" s="5"/>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3"/>
      <c r="B171" s="3"/>
      <c r="C171" s="3"/>
      <c r="D171" s="3"/>
      <c r="E171" s="3"/>
      <c r="F171" s="3"/>
      <c r="G171" s="3"/>
      <c r="H171" s="5"/>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3"/>
      <c r="B172" s="3"/>
      <c r="C172" s="3"/>
      <c r="D172" s="3"/>
      <c r="E172" s="3"/>
      <c r="F172" s="3"/>
      <c r="G172" s="3"/>
      <c r="H172" s="5"/>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3"/>
      <c r="B173" s="3"/>
      <c r="C173" s="3"/>
      <c r="D173" s="3"/>
      <c r="E173" s="3"/>
      <c r="F173" s="3"/>
      <c r="G173" s="3"/>
      <c r="H173" s="5"/>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3"/>
      <c r="B174" s="3"/>
      <c r="C174" s="3"/>
      <c r="D174" s="3"/>
      <c r="E174" s="3"/>
      <c r="F174" s="3"/>
      <c r="G174" s="3"/>
      <c r="H174" s="5"/>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3"/>
      <c r="B175" s="3"/>
      <c r="C175" s="3"/>
      <c r="D175" s="3"/>
      <c r="E175" s="3"/>
      <c r="F175" s="3"/>
      <c r="G175" s="3"/>
      <c r="H175" s="5"/>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3"/>
      <c r="B176" s="3"/>
      <c r="C176" s="3"/>
      <c r="D176" s="3"/>
      <c r="E176" s="3"/>
      <c r="F176" s="3"/>
      <c r="G176" s="3"/>
      <c r="H176" s="5"/>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3"/>
      <c r="B177" s="3"/>
      <c r="C177" s="3"/>
      <c r="D177" s="3"/>
      <c r="E177" s="3"/>
      <c r="F177" s="3"/>
      <c r="G177" s="3"/>
      <c r="H177" s="5"/>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3"/>
      <c r="B178" s="3"/>
      <c r="C178" s="3"/>
      <c r="D178" s="3"/>
      <c r="E178" s="3"/>
      <c r="F178" s="3"/>
      <c r="G178" s="3"/>
      <c r="H178" s="5"/>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3"/>
      <c r="B179" s="3"/>
      <c r="C179" s="3"/>
      <c r="D179" s="3"/>
      <c r="E179" s="3"/>
      <c r="F179" s="3"/>
      <c r="G179" s="3"/>
      <c r="H179" s="5"/>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3"/>
      <c r="B180" s="3"/>
      <c r="C180" s="3"/>
      <c r="D180" s="3"/>
      <c r="E180" s="3"/>
      <c r="F180" s="3"/>
      <c r="G180" s="3"/>
      <c r="H180" s="5"/>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3"/>
      <c r="B181" s="3"/>
      <c r="C181" s="3"/>
      <c r="D181" s="3"/>
      <c r="E181" s="3"/>
      <c r="F181" s="3"/>
      <c r="G181" s="3"/>
      <c r="H181" s="5"/>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3"/>
      <c r="B182" s="3"/>
      <c r="C182" s="3"/>
      <c r="D182" s="3"/>
      <c r="E182" s="3"/>
      <c r="F182" s="3"/>
      <c r="G182" s="3"/>
      <c r="H182" s="5"/>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3"/>
      <c r="B183" s="3"/>
      <c r="C183" s="3"/>
      <c r="D183" s="3"/>
      <c r="E183" s="3"/>
      <c r="F183" s="3"/>
      <c r="G183" s="3"/>
      <c r="H183" s="5"/>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3"/>
      <c r="B184" s="3"/>
      <c r="C184" s="3"/>
      <c r="D184" s="3"/>
      <c r="E184" s="3"/>
      <c r="F184" s="3"/>
      <c r="G184" s="3"/>
      <c r="H184" s="5"/>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3"/>
      <c r="B185" s="3"/>
      <c r="C185" s="3"/>
      <c r="D185" s="3"/>
      <c r="E185" s="3"/>
      <c r="F185" s="3"/>
      <c r="G185" s="3"/>
      <c r="H185" s="5"/>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3"/>
      <c r="B186" s="3"/>
      <c r="C186" s="3"/>
      <c r="D186" s="3"/>
      <c r="E186" s="3"/>
      <c r="F186" s="3"/>
      <c r="G186" s="3"/>
      <c r="H186" s="5"/>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3"/>
      <c r="B187" s="3"/>
      <c r="C187" s="3"/>
      <c r="D187" s="3"/>
      <c r="E187" s="3"/>
      <c r="F187" s="3"/>
      <c r="G187" s="3"/>
      <c r="H187" s="5"/>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3"/>
      <c r="B188" s="3"/>
      <c r="C188" s="3"/>
      <c r="D188" s="3"/>
      <c r="E188" s="3"/>
      <c r="F188" s="3"/>
      <c r="G188" s="3"/>
      <c r="H188" s="5"/>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3"/>
      <c r="B189" s="3"/>
      <c r="C189" s="3"/>
      <c r="D189" s="3"/>
      <c r="E189" s="3"/>
      <c r="F189" s="3"/>
      <c r="G189" s="3"/>
      <c r="H189" s="5"/>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3"/>
      <c r="B190" s="3"/>
      <c r="C190" s="3"/>
      <c r="D190" s="3"/>
      <c r="E190" s="3"/>
      <c r="F190" s="3"/>
      <c r="G190" s="3"/>
      <c r="H190" s="5"/>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3"/>
      <c r="B191" s="3"/>
      <c r="C191" s="3"/>
      <c r="D191" s="3"/>
      <c r="E191" s="3"/>
      <c r="F191" s="3"/>
      <c r="G191" s="3"/>
      <c r="H191" s="5"/>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3"/>
      <c r="B192" s="3"/>
      <c r="C192" s="3"/>
      <c r="D192" s="3"/>
      <c r="E192" s="3"/>
      <c r="F192" s="3"/>
      <c r="G192" s="3"/>
      <c r="H192" s="5"/>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3"/>
      <c r="B193" s="3"/>
      <c r="C193" s="3"/>
      <c r="D193" s="3"/>
      <c r="E193" s="3"/>
      <c r="F193" s="3"/>
      <c r="G193" s="3"/>
      <c r="H193" s="5"/>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3"/>
      <c r="B194" s="3"/>
      <c r="C194" s="3"/>
      <c r="D194" s="3"/>
      <c r="E194" s="3"/>
      <c r="F194" s="3"/>
      <c r="G194" s="3"/>
      <c r="H194" s="5"/>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3"/>
      <c r="B195" s="3"/>
      <c r="C195" s="3"/>
      <c r="D195" s="3"/>
      <c r="E195" s="3"/>
      <c r="F195" s="3"/>
      <c r="G195" s="3"/>
      <c r="H195" s="5"/>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3"/>
      <c r="B196" s="3"/>
      <c r="C196" s="3"/>
      <c r="D196" s="3"/>
      <c r="E196" s="3"/>
      <c r="F196" s="3"/>
      <c r="G196" s="3"/>
      <c r="H196" s="5"/>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3"/>
      <c r="B197" s="3"/>
      <c r="C197" s="3"/>
      <c r="D197" s="3"/>
      <c r="E197" s="3"/>
      <c r="F197" s="3"/>
      <c r="G197" s="3"/>
      <c r="H197" s="5"/>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3"/>
      <c r="B198" s="3"/>
      <c r="C198" s="3"/>
      <c r="D198" s="3"/>
      <c r="E198" s="3"/>
      <c r="F198" s="3"/>
      <c r="G198" s="3"/>
      <c r="H198" s="5"/>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3"/>
      <c r="B199" s="3"/>
      <c r="C199" s="3"/>
      <c r="D199" s="3"/>
      <c r="E199" s="3"/>
      <c r="F199" s="3"/>
      <c r="G199" s="3"/>
      <c r="H199" s="5"/>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3"/>
      <c r="B200" s="3"/>
      <c r="C200" s="3"/>
      <c r="D200" s="3"/>
      <c r="E200" s="3"/>
      <c r="F200" s="3"/>
      <c r="G200" s="3"/>
      <c r="H200" s="5"/>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3"/>
      <c r="B201" s="3"/>
      <c r="C201" s="3"/>
      <c r="D201" s="3"/>
      <c r="E201" s="3"/>
      <c r="F201" s="3"/>
      <c r="G201" s="3"/>
      <c r="H201" s="5"/>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3"/>
      <c r="B202" s="3"/>
      <c r="C202" s="3"/>
      <c r="D202" s="3"/>
      <c r="E202" s="3"/>
      <c r="F202" s="3"/>
      <c r="G202" s="3"/>
      <c r="H202" s="5"/>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3"/>
      <c r="B203" s="3"/>
      <c r="C203" s="3"/>
      <c r="D203" s="3"/>
      <c r="E203" s="3"/>
      <c r="F203" s="3"/>
      <c r="G203" s="3"/>
      <c r="H203" s="5"/>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3"/>
      <c r="B204" s="3"/>
      <c r="C204" s="3"/>
      <c r="D204" s="3"/>
      <c r="E204" s="3"/>
      <c r="F204" s="3"/>
      <c r="G204" s="3"/>
      <c r="H204" s="5"/>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3"/>
      <c r="B205" s="3"/>
      <c r="C205" s="3"/>
      <c r="D205" s="3"/>
      <c r="E205" s="3"/>
      <c r="F205" s="3"/>
      <c r="G205" s="3"/>
      <c r="H205" s="5"/>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3"/>
      <c r="B206" s="3"/>
      <c r="C206" s="3"/>
      <c r="D206" s="3"/>
      <c r="E206" s="3"/>
      <c r="F206" s="3"/>
      <c r="G206" s="3"/>
      <c r="H206" s="5"/>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3"/>
      <c r="B207" s="3"/>
      <c r="C207" s="3"/>
      <c r="D207" s="3"/>
      <c r="E207" s="3"/>
      <c r="F207" s="3"/>
      <c r="G207" s="3"/>
      <c r="H207" s="5"/>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3"/>
      <c r="B208" s="3"/>
      <c r="C208" s="3"/>
      <c r="D208" s="3"/>
      <c r="E208" s="3"/>
      <c r="F208" s="3"/>
      <c r="G208" s="3"/>
      <c r="H208" s="5"/>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3"/>
      <c r="B209" s="3"/>
      <c r="C209" s="3"/>
      <c r="D209" s="3"/>
      <c r="E209" s="3"/>
      <c r="F209" s="3"/>
      <c r="G209" s="3"/>
      <c r="H209" s="5"/>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3"/>
      <c r="B210" s="3"/>
      <c r="C210" s="3"/>
      <c r="D210" s="3"/>
      <c r="E210" s="3"/>
      <c r="F210" s="3"/>
      <c r="G210" s="3"/>
      <c r="H210" s="5"/>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3"/>
      <c r="B211" s="3"/>
      <c r="C211" s="3"/>
      <c r="D211" s="3"/>
      <c r="E211" s="3"/>
      <c r="F211" s="3"/>
      <c r="G211" s="3"/>
      <c r="H211" s="5"/>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3"/>
      <c r="B212" s="3"/>
      <c r="C212" s="3"/>
      <c r="D212" s="3"/>
      <c r="E212" s="3"/>
      <c r="F212" s="3"/>
      <c r="G212" s="3"/>
      <c r="H212" s="5"/>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3"/>
      <c r="B213" s="3"/>
      <c r="C213" s="3"/>
      <c r="D213" s="3"/>
      <c r="E213" s="3"/>
      <c r="F213" s="3"/>
      <c r="G213" s="3"/>
      <c r="H213" s="5"/>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3"/>
      <c r="B214" s="3"/>
      <c r="C214" s="3"/>
      <c r="D214" s="3"/>
      <c r="E214" s="3"/>
      <c r="F214" s="3"/>
      <c r="G214" s="3"/>
      <c r="H214" s="5"/>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3"/>
      <c r="B215" s="3"/>
      <c r="C215" s="3"/>
      <c r="D215" s="3"/>
      <c r="E215" s="3"/>
      <c r="F215" s="3"/>
      <c r="G215" s="3"/>
      <c r="H215" s="5"/>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3"/>
      <c r="B216" s="3"/>
      <c r="C216" s="3"/>
      <c r="D216" s="3"/>
      <c r="E216" s="3"/>
      <c r="F216" s="3"/>
      <c r="G216" s="3"/>
      <c r="H216" s="5"/>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3"/>
      <c r="B217" s="3"/>
      <c r="C217" s="3"/>
      <c r="D217" s="3"/>
      <c r="E217" s="3"/>
      <c r="F217" s="3"/>
      <c r="G217" s="3"/>
      <c r="H217" s="5"/>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3"/>
      <c r="B218" s="3"/>
      <c r="C218" s="3"/>
      <c r="D218" s="3"/>
      <c r="E218" s="3"/>
      <c r="F218" s="3"/>
      <c r="G218" s="3"/>
      <c r="H218" s="5"/>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3"/>
      <c r="B219" s="3"/>
      <c r="C219" s="3"/>
      <c r="D219" s="3"/>
      <c r="E219" s="3"/>
      <c r="F219" s="3"/>
      <c r="G219" s="3"/>
      <c r="H219" s="5"/>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3"/>
      <c r="B220" s="3"/>
      <c r="C220" s="3"/>
      <c r="D220" s="3"/>
      <c r="E220" s="3"/>
      <c r="F220" s="3"/>
      <c r="G220" s="3"/>
      <c r="H220" s="5"/>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3"/>
      <c r="B221" s="3"/>
      <c r="C221" s="3"/>
      <c r="D221" s="3"/>
      <c r="E221" s="3"/>
      <c r="F221" s="3"/>
      <c r="G221" s="3"/>
      <c r="H221" s="5"/>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3"/>
      <c r="B222" s="3"/>
      <c r="C222" s="3"/>
      <c r="D222" s="3"/>
      <c r="E222" s="3"/>
      <c r="F222" s="3"/>
      <c r="G222" s="3"/>
      <c r="H222" s="5"/>
      <c r="I222" s="3"/>
      <c r="J222" s="3"/>
      <c r="K222" s="3"/>
      <c r="L222" s="3"/>
      <c r="M222" s="3"/>
      <c r="N222" s="3"/>
      <c r="O222" s="3"/>
      <c r="P222" s="3"/>
      <c r="Q222" s="3"/>
      <c r="R222" s="3"/>
      <c r="S222" s="3"/>
      <c r="T222" s="3"/>
      <c r="U222" s="3"/>
      <c r="V222" s="3"/>
      <c r="W222" s="3"/>
      <c r="X222" s="3"/>
      <c r="Y222" s="3"/>
      <c r="Z222" s="3"/>
      <c r="AA222" s="3"/>
      <c r="AB222" s="3"/>
    </row>
    <row r="223" spans="1:28" ht="15.75" customHeight="1" x14ac:dyDescent="0.25">
      <c r="A223" s="4"/>
      <c r="B223" s="4"/>
      <c r="C223" s="4"/>
      <c r="D223" s="4"/>
      <c r="E223" s="4"/>
      <c r="F223" s="4"/>
      <c r="G223" s="4"/>
      <c r="H223" s="97"/>
      <c r="I223" s="4"/>
      <c r="J223" s="4"/>
      <c r="K223" s="4"/>
      <c r="L223" s="4"/>
      <c r="M223" s="4"/>
      <c r="N223" s="4"/>
      <c r="O223" s="4"/>
      <c r="P223" s="4"/>
      <c r="Q223" s="4"/>
      <c r="R223" s="4"/>
      <c r="S223" s="4"/>
      <c r="T223" s="4"/>
      <c r="U223" s="4"/>
      <c r="V223" s="4"/>
      <c r="W223" s="4"/>
      <c r="X223" s="4"/>
      <c r="Y223" s="4"/>
      <c r="Z223" s="4"/>
      <c r="AA223" s="4"/>
      <c r="AB223" s="4"/>
    </row>
    <row r="224" spans="1:28" ht="15.75" customHeight="1" x14ac:dyDescent="0.25">
      <c r="A224" s="4"/>
      <c r="B224" s="4"/>
      <c r="C224" s="4"/>
      <c r="D224" s="4"/>
      <c r="E224" s="4"/>
      <c r="F224" s="4"/>
      <c r="G224" s="4"/>
      <c r="H224" s="97"/>
      <c r="I224" s="4"/>
      <c r="J224" s="4"/>
      <c r="K224" s="4"/>
      <c r="L224" s="4"/>
      <c r="M224" s="4"/>
      <c r="N224" s="4"/>
      <c r="O224" s="4"/>
      <c r="P224" s="4"/>
      <c r="Q224" s="4"/>
      <c r="R224" s="4"/>
      <c r="S224" s="4"/>
      <c r="T224" s="4"/>
      <c r="U224" s="4"/>
      <c r="V224" s="4"/>
      <c r="W224" s="4"/>
      <c r="X224" s="4"/>
      <c r="Y224" s="4"/>
      <c r="Z224" s="4"/>
      <c r="AA224" s="4"/>
      <c r="AB224" s="4"/>
    </row>
    <row r="225" spans="1:28" ht="15.75" customHeight="1" x14ac:dyDescent="0.25">
      <c r="A225" s="4"/>
      <c r="B225" s="4"/>
      <c r="C225" s="4"/>
      <c r="D225" s="4"/>
      <c r="E225" s="4"/>
      <c r="F225" s="4"/>
      <c r="G225" s="4"/>
      <c r="H225" s="97"/>
      <c r="I225" s="4"/>
      <c r="J225" s="4"/>
      <c r="K225" s="4"/>
      <c r="L225" s="4"/>
      <c r="M225" s="4"/>
      <c r="N225" s="4"/>
      <c r="O225" s="4"/>
      <c r="P225" s="4"/>
      <c r="Q225" s="4"/>
      <c r="R225" s="4"/>
      <c r="S225" s="4"/>
      <c r="T225" s="4"/>
      <c r="U225" s="4"/>
      <c r="V225" s="4"/>
      <c r="W225" s="4"/>
      <c r="X225" s="4"/>
      <c r="Y225" s="4"/>
      <c r="Z225" s="4"/>
      <c r="AA225" s="4"/>
      <c r="AB225" s="4"/>
    </row>
    <row r="226" spans="1:28" ht="15.75" customHeight="1" x14ac:dyDescent="0.25">
      <c r="A226" s="4"/>
      <c r="B226" s="4"/>
      <c r="C226" s="4"/>
      <c r="D226" s="4"/>
      <c r="E226" s="4"/>
      <c r="F226" s="4"/>
      <c r="G226" s="4"/>
      <c r="H226" s="97"/>
      <c r="I226" s="4"/>
      <c r="J226" s="4"/>
      <c r="K226" s="4"/>
      <c r="L226" s="4"/>
      <c r="M226" s="4"/>
      <c r="N226" s="4"/>
      <c r="O226" s="4"/>
      <c r="P226" s="4"/>
      <c r="Q226" s="4"/>
      <c r="R226" s="4"/>
      <c r="S226" s="4"/>
      <c r="T226" s="4"/>
      <c r="U226" s="4"/>
      <c r="V226" s="4"/>
      <c r="W226" s="4"/>
      <c r="X226" s="4"/>
      <c r="Y226" s="4"/>
      <c r="Z226" s="4"/>
      <c r="AA226" s="4"/>
      <c r="AB226" s="4"/>
    </row>
    <row r="227" spans="1:28" ht="15.75" customHeight="1" x14ac:dyDescent="0.25">
      <c r="A227" s="4"/>
      <c r="B227" s="4"/>
      <c r="C227" s="4"/>
      <c r="D227" s="4"/>
      <c r="E227" s="4"/>
      <c r="F227" s="4"/>
      <c r="G227" s="4"/>
      <c r="H227" s="97"/>
      <c r="I227" s="4"/>
      <c r="J227" s="4"/>
      <c r="K227" s="4"/>
      <c r="L227" s="4"/>
      <c r="M227" s="4"/>
      <c r="N227" s="4"/>
      <c r="O227" s="4"/>
      <c r="P227" s="4"/>
      <c r="Q227" s="4"/>
      <c r="R227" s="4"/>
      <c r="S227" s="4"/>
      <c r="T227" s="4"/>
      <c r="U227" s="4"/>
      <c r="V227" s="4"/>
      <c r="W227" s="4"/>
      <c r="X227" s="4"/>
      <c r="Y227" s="4"/>
      <c r="Z227" s="4"/>
      <c r="AA227" s="4"/>
      <c r="AB227" s="4"/>
    </row>
    <row r="228" spans="1:28" ht="15.75" customHeight="1" x14ac:dyDescent="0.25">
      <c r="A228" s="4"/>
      <c r="B228" s="4"/>
      <c r="C228" s="4"/>
      <c r="D228" s="4"/>
      <c r="E228" s="4"/>
      <c r="F228" s="4"/>
      <c r="G228" s="4"/>
      <c r="H228" s="97"/>
      <c r="I228" s="4"/>
      <c r="J228" s="4"/>
      <c r="K228" s="4"/>
      <c r="L228" s="4"/>
      <c r="M228" s="4"/>
      <c r="N228" s="4"/>
      <c r="O228" s="4"/>
      <c r="P228" s="4"/>
      <c r="Q228" s="4"/>
      <c r="R228" s="4"/>
      <c r="S228" s="4"/>
      <c r="T228" s="4"/>
      <c r="U228" s="4"/>
      <c r="V228" s="4"/>
      <c r="W228" s="4"/>
      <c r="X228" s="4"/>
      <c r="Y228" s="4"/>
      <c r="Z228" s="4"/>
      <c r="AA228" s="4"/>
      <c r="AB228" s="4"/>
    </row>
    <row r="229" spans="1:28" ht="15.75" customHeight="1" x14ac:dyDescent="0.25">
      <c r="A229" s="4"/>
      <c r="B229" s="4"/>
      <c r="C229" s="4"/>
      <c r="D229" s="4"/>
      <c r="E229" s="4"/>
      <c r="F229" s="4"/>
      <c r="G229" s="4"/>
      <c r="H229" s="97"/>
      <c r="I229" s="4"/>
      <c r="J229" s="4"/>
      <c r="K229" s="4"/>
      <c r="L229" s="4"/>
      <c r="M229" s="4"/>
      <c r="N229" s="4"/>
      <c r="O229" s="4"/>
      <c r="P229" s="4"/>
      <c r="Q229" s="4"/>
      <c r="R229" s="4"/>
      <c r="S229" s="4"/>
      <c r="T229" s="4"/>
      <c r="U229" s="4"/>
      <c r="V229" s="4"/>
      <c r="W229" s="4"/>
      <c r="X229" s="4"/>
      <c r="Y229" s="4"/>
      <c r="Z229" s="4"/>
      <c r="AA229" s="4"/>
      <c r="AB229" s="4"/>
    </row>
    <row r="230" spans="1:28" ht="15.75" customHeight="1" x14ac:dyDescent="0.25">
      <c r="A230" s="4"/>
      <c r="B230" s="4"/>
      <c r="C230" s="4"/>
      <c r="D230" s="4"/>
      <c r="E230" s="4"/>
      <c r="F230" s="4"/>
      <c r="G230" s="4"/>
      <c r="H230" s="97"/>
      <c r="I230" s="4"/>
      <c r="J230" s="4"/>
      <c r="K230" s="4"/>
      <c r="L230" s="4"/>
      <c r="M230" s="4"/>
      <c r="N230" s="4"/>
      <c r="O230" s="4"/>
      <c r="P230" s="4"/>
      <c r="Q230" s="4"/>
      <c r="R230" s="4"/>
      <c r="S230" s="4"/>
      <c r="T230" s="4"/>
      <c r="U230" s="4"/>
      <c r="V230" s="4"/>
      <c r="W230" s="4"/>
      <c r="X230" s="4"/>
      <c r="Y230" s="4"/>
      <c r="Z230" s="4"/>
      <c r="AA230" s="4"/>
      <c r="AB230" s="4"/>
    </row>
    <row r="231" spans="1:28" ht="15.75" customHeight="1" x14ac:dyDescent="0.25">
      <c r="A231" s="4"/>
      <c r="B231" s="4"/>
      <c r="C231" s="4"/>
      <c r="D231" s="4"/>
      <c r="E231" s="4"/>
      <c r="F231" s="4"/>
      <c r="G231" s="4"/>
      <c r="H231" s="97"/>
      <c r="I231" s="4"/>
      <c r="J231" s="4"/>
      <c r="K231" s="4"/>
      <c r="L231" s="4"/>
      <c r="M231" s="4"/>
      <c r="N231" s="4"/>
      <c r="O231" s="4"/>
      <c r="P231" s="4"/>
      <c r="Q231" s="4"/>
      <c r="R231" s="4"/>
      <c r="S231" s="4"/>
      <c r="T231" s="4"/>
      <c r="U231" s="4"/>
      <c r="V231" s="4"/>
      <c r="W231" s="4"/>
      <c r="X231" s="4"/>
      <c r="Y231" s="4"/>
      <c r="Z231" s="4"/>
      <c r="AA231" s="4"/>
      <c r="AB231" s="4"/>
    </row>
    <row r="232" spans="1:28" ht="15.75" customHeight="1" x14ac:dyDescent="0.25">
      <c r="A232" s="4"/>
      <c r="B232" s="4"/>
      <c r="C232" s="4"/>
      <c r="D232" s="4"/>
      <c r="E232" s="4"/>
      <c r="F232" s="4"/>
      <c r="G232" s="4"/>
      <c r="H232" s="97"/>
      <c r="I232" s="4"/>
      <c r="J232" s="4"/>
      <c r="K232" s="4"/>
      <c r="L232" s="4"/>
      <c r="M232" s="4"/>
      <c r="N232" s="4"/>
      <c r="O232" s="4"/>
      <c r="P232" s="4"/>
      <c r="Q232" s="4"/>
      <c r="R232" s="4"/>
      <c r="S232" s="4"/>
      <c r="T232" s="4"/>
      <c r="U232" s="4"/>
      <c r="V232" s="4"/>
      <c r="W232" s="4"/>
      <c r="X232" s="4"/>
      <c r="Y232" s="4"/>
      <c r="Z232" s="4"/>
      <c r="AA232" s="4"/>
      <c r="AB232" s="4"/>
    </row>
    <row r="233" spans="1:28" ht="15.75" customHeight="1" x14ac:dyDescent="0.25">
      <c r="A233" s="4"/>
      <c r="B233" s="4"/>
      <c r="C233" s="4"/>
      <c r="D233" s="4"/>
      <c r="E233" s="4"/>
      <c r="F233" s="4"/>
      <c r="G233" s="4"/>
      <c r="H233" s="97"/>
      <c r="I233" s="4"/>
      <c r="J233" s="4"/>
      <c r="K233" s="4"/>
      <c r="L233" s="4"/>
      <c r="M233" s="4"/>
      <c r="N233" s="4"/>
      <c r="O233" s="4"/>
      <c r="P233" s="4"/>
      <c r="Q233" s="4"/>
      <c r="R233" s="4"/>
      <c r="S233" s="4"/>
      <c r="T233" s="4"/>
      <c r="U233" s="4"/>
      <c r="V233" s="4"/>
      <c r="W233" s="4"/>
      <c r="X233" s="4"/>
      <c r="Y233" s="4"/>
      <c r="Z233" s="4"/>
      <c r="AA233" s="4"/>
      <c r="AB233" s="4"/>
    </row>
    <row r="234" spans="1:28" ht="15.75" customHeight="1" x14ac:dyDescent="0.25">
      <c r="A234" s="4"/>
      <c r="B234" s="4"/>
      <c r="C234" s="4"/>
      <c r="D234" s="4"/>
      <c r="E234" s="4"/>
      <c r="F234" s="4"/>
      <c r="G234" s="4"/>
      <c r="H234" s="97"/>
      <c r="I234" s="4"/>
      <c r="J234" s="4"/>
      <c r="K234" s="4"/>
      <c r="L234" s="4"/>
      <c r="M234" s="4"/>
      <c r="N234" s="4"/>
      <c r="O234" s="4"/>
      <c r="P234" s="4"/>
      <c r="Q234" s="4"/>
      <c r="R234" s="4"/>
      <c r="S234" s="4"/>
      <c r="T234" s="4"/>
      <c r="U234" s="4"/>
      <c r="V234" s="4"/>
      <c r="W234" s="4"/>
      <c r="X234" s="4"/>
      <c r="Y234" s="4"/>
      <c r="Z234" s="4"/>
      <c r="AA234" s="4"/>
      <c r="AB234" s="4"/>
    </row>
    <row r="235" spans="1:28" ht="15.75" customHeight="1" x14ac:dyDescent="0.25">
      <c r="A235" s="4"/>
      <c r="B235" s="4"/>
      <c r="C235" s="4"/>
      <c r="D235" s="4"/>
      <c r="E235" s="4"/>
      <c r="F235" s="4"/>
      <c r="G235" s="4"/>
      <c r="H235" s="97"/>
      <c r="I235" s="4"/>
      <c r="J235" s="4"/>
      <c r="K235" s="4"/>
      <c r="L235" s="4"/>
      <c r="M235" s="4"/>
      <c r="N235" s="4"/>
      <c r="O235" s="4"/>
      <c r="P235" s="4"/>
      <c r="Q235" s="4"/>
      <c r="R235" s="4"/>
      <c r="S235" s="4"/>
      <c r="T235" s="4"/>
      <c r="U235" s="4"/>
      <c r="V235" s="4"/>
      <c r="W235" s="4"/>
      <c r="X235" s="4"/>
      <c r="Y235" s="4"/>
      <c r="Z235" s="4"/>
      <c r="AA235" s="4"/>
      <c r="AB235" s="4"/>
    </row>
    <row r="236" spans="1:28" ht="15.75" customHeight="1" x14ac:dyDescent="0.25">
      <c r="A236" s="4"/>
      <c r="B236" s="4"/>
      <c r="C236" s="4"/>
      <c r="D236" s="4"/>
      <c r="E236" s="4"/>
      <c r="F236" s="4"/>
      <c r="G236" s="4"/>
      <c r="H236" s="97"/>
      <c r="I236" s="4"/>
      <c r="J236" s="4"/>
      <c r="K236" s="4"/>
      <c r="L236" s="4"/>
      <c r="M236" s="4"/>
      <c r="N236" s="4"/>
      <c r="O236" s="4"/>
      <c r="P236" s="4"/>
      <c r="Q236" s="4"/>
      <c r="R236" s="4"/>
      <c r="S236" s="4"/>
      <c r="T236" s="4"/>
      <c r="U236" s="4"/>
      <c r="V236" s="4"/>
      <c r="W236" s="4"/>
      <c r="X236" s="4"/>
      <c r="Y236" s="4"/>
      <c r="Z236" s="4"/>
      <c r="AA236" s="4"/>
      <c r="AB236" s="4"/>
    </row>
    <row r="237" spans="1:28" ht="15.75" customHeight="1" x14ac:dyDescent="0.25">
      <c r="A237" s="4"/>
      <c r="B237" s="4"/>
      <c r="C237" s="4"/>
      <c r="D237" s="4"/>
      <c r="E237" s="4"/>
      <c r="F237" s="4"/>
      <c r="G237" s="4"/>
      <c r="H237" s="97"/>
      <c r="I237" s="4"/>
      <c r="J237" s="4"/>
      <c r="K237" s="4"/>
      <c r="L237" s="4"/>
      <c r="M237" s="4"/>
      <c r="N237" s="4"/>
      <c r="O237" s="4"/>
      <c r="P237" s="4"/>
      <c r="Q237" s="4"/>
      <c r="R237" s="4"/>
      <c r="S237" s="4"/>
      <c r="T237" s="4"/>
      <c r="U237" s="4"/>
      <c r="V237" s="4"/>
      <c r="W237" s="4"/>
      <c r="X237" s="4"/>
      <c r="Y237" s="4"/>
      <c r="Z237" s="4"/>
      <c r="AA237" s="4"/>
      <c r="AB237" s="4"/>
    </row>
    <row r="238" spans="1:28" ht="15.75" customHeight="1" x14ac:dyDescent="0.25">
      <c r="A238" s="4"/>
      <c r="B238" s="4"/>
      <c r="C238" s="4"/>
      <c r="D238" s="4"/>
      <c r="E238" s="4"/>
      <c r="F238" s="4"/>
      <c r="G238" s="4"/>
      <c r="H238" s="97"/>
      <c r="I238" s="4"/>
      <c r="J238" s="4"/>
      <c r="K238" s="4"/>
      <c r="L238" s="4"/>
      <c r="M238" s="4"/>
      <c r="N238" s="4"/>
      <c r="O238" s="4"/>
      <c r="P238" s="4"/>
      <c r="Q238" s="4"/>
      <c r="R238" s="4"/>
      <c r="S238" s="4"/>
      <c r="T238" s="4"/>
      <c r="U238" s="4"/>
      <c r="V238" s="4"/>
      <c r="W238" s="4"/>
      <c r="X238" s="4"/>
      <c r="Y238" s="4"/>
      <c r="Z238" s="4"/>
      <c r="AA238" s="4"/>
      <c r="AB238" s="4"/>
    </row>
    <row r="239" spans="1:28" ht="15.75" customHeight="1" x14ac:dyDescent="0.25">
      <c r="A239" s="4"/>
      <c r="B239" s="4"/>
      <c r="C239" s="4"/>
      <c r="D239" s="4"/>
      <c r="E239" s="4"/>
      <c r="F239" s="4"/>
      <c r="G239" s="4"/>
      <c r="H239" s="97"/>
      <c r="I239" s="4"/>
      <c r="J239" s="4"/>
      <c r="K239" s="4"/>
      <c r="L239" s="4"/>
      <c r="M239" s="4"/>
      <c r="N239" s="4"/>
      <c r="O239" s="4"/>
      <c r="P239" s="4"/>
      <c r="Q239" s="4"/>
      <c r="R239" s="4"/>
      <c r="S239" s="4"/>
      <c r="T239" s="4"/>
      <c r="U239" s="4"/>
      <c r="V239" s="4"/>
      <c r="W239" s="4"/>
      <c r="X239" s="4"/>
      <c r="Y239" s="4"/>
      <c r="Z239" s="4"/>
      <c r="AA239" s="4"/>
      <c r="AB239" s="4"/>
    </row>
    <row r="240" spans="1:28" ht="15.75" customHeight="1" x14ac:dyDescent="0.25">
      <c r="A240" s="4"/>
      <c r="B240" s="4"/>
      <c r="C240" s="4"/>
      <c r="D240" s="4"/>
      <c r="E240" s="4"/>
      <c r="F240" s="4"/>
      <c r="G240" s="4"/>
      <c r="H240" s="97"/>
      <c r="I240" s="4"/>
      <c r="J240" s="4"/>
      <c r="K240" s="4"/>
      <c r="L240" s="4"/>
      <c r="M240" s="4"/>
      <c r="N240" s="4"/>
      <c r="O240" s="4"/>
      <c r="P240" s="4"/>
      <c r="Q240" s="4"/>
      <c r="R240" s="4"/>
      <c r="S240" s="4"/>
      <c r="T240" s="4"/>
      <c r="U240" s="4"/>
      <c r="V240" s="4"/>
      <c r="W240" s="4"/>
      <c r="X240" s="4"/>
      <c r="Y240" s="4"/>
      <c r="Z240" s="4"/>
      <c r="AA240" s="4"/>
      <c r="AB240" s="4"/>
    </row>
    <row r="241" spans="1:28" ht="15.75" customHeight="1" x14ac:dyDescent="0.25">
      <c r="A241" s="4"/>
      <c r="B241" s="4"/>
      <c r="C241" s="4"/>
      <c r="D241" s="4"/>
      <c r="E241" s="4"/>
      <c r="F241" s="4"/>
      <c r="G241" s="4"/>
      <c r="H241" s="97"/>
      <c r="I241" s="4"/>
      <c r="J241" s="4"/>
      <c r="K241" s="4"/>
      <c r="L241" s="4"/>
      <c r="M241" s="4"/>
      <c r="N241" s="4"/>
      <c r="O241" s="4"/>
      <c r="P241" s="4"/>
      <c r="Q241" s="4"/>
      <c r="R241" s="4"/>
      <c r="S241" s="4"/>
      <c r="T241" s="4"/>
      <c r="U241" s="4"/>
      <c r="V241" s="4"/>
      <c r="W241" s="4"/>
      <c r="X241" s="4"/>
      <c r="Y241" s="4"/>
      <c r="Z241" s="4"/>
      <c r="AA241" s="4"/>
      <c r="AB241" s="4"/>
    </row>
    <row r="242" spans="1:28" ht="15.75" customHeight="1" x14ac:dyDescent="0.25">
      <c r="A242" s="4"/>
      <c r="B242" s="4"/>
      <c r="C242" s="4"/>
      <c r="D242" s="4"/>
      <c r="E242" s="4"/>
      <c r="F242" s="4"/>
      <c r="G242" s="4"/>
      <c r="H242" s="97"/>
      <c r="I242" s="4"/>
      <c r="J242" s="4"/>
      <c r="K242" s="4"/>
      <c r="L242" s="4"/>
      <c r="M242" s="4"/>
      <c r="N242" s="4"/>
      <c r="O242" s="4"/>
      <c r="P242" s="4"/>
      <c r="Q242" s="4"/>
      <c r="R242" s="4"/>
      <c r="S242" s="4"/>
      <c r="T242" s="4"/>
      <c r="U242" s="4"/>
      <c r="V242" s="4"/>
      <c r="W242" s="4"/>
      <c r="X242" s="4"/>
      <c r="Y242" s="4"/>
      <c r="Z242" s="4"/>
      <c r="AA242" s="4"/>
      <c r="AB242" s="4"/>
    </row>
    <row r="243" spans="1:28" ht="15.75" customHeight="1" x14ac:dyDescent="0.25">
      <c r="A243" s="4"/>
      <c r="B243" s="4"/>
      <c r="C243" s="4"/>
      <c r="D243" s="4"/>
      <c r="E243" s="4"/>
      <c r="F243" s="4"/>
      <c r="G243" s="4"/>
      <c r="H243" s="97"/>
      <c r="I243" s="4"/>
      <c r="J243" s="4"/>
      <c r="K243" s="4"/>
      <c r="L243" s="4"/>
      <c r="M243" s="4"/>
      <c r="N243" s="4"/>
      <c r="O243" s="4"/>
      <c r="P243" s="4"/>
      <c r="Q243" s="4"/>
      <c r="R243" s="4"/>
      <c r="S243" s="4"/>
      <c r="T243" s="4"/>
      <c r="U243" s="4"/>
      <c r="V243" s="4"/>
      <c r="W243" s="4"/>
      <c r="X243" s="4"/>
      <c r="Y243" s="4"/>
      <c r="Z243" s="4"/>
      <c r="AA243" s="4"/>
      <c r="AB243" s="4"/>
    </row>
    <row r="244" spans="1:28" ht="15.75" customHeight="1" x14ac:dyDescent="0.25">
      <c r="A244" s="4"/>
      <c r="B244" s="4"/>
      <c r="C244" s="4"/>
      <c r="D244" s="4"/>
      <c r="E244" s="4"/>
      <c r="F244" s="4"/>
      <c r="G244" s="4"/>
      <c r="H244" s="97"/>
      <c r="I244" s="4"/>
      <c r="J244" s="4"/>
      <c r="K244" s="4"/>
      <c r="L244" s="4"/>
      <c r="M244" s="4"/>
      <c r="N244" s="4"/>
      <c r="O244" s="4"/>
      <c r="P244" s="4"/>
      <c r="Q244" s="4"/>
      <c r="R244" s="4"/>
      <c r="S244" s="4"/>
      <c r="T244" s="4"/>
      <c r="U244" s="4"/>
      <c r="V244" s="4"/>
      <c r="W244" s="4"/>
      <c r="X244" s="4"/>
      <c r="Y244" s="4"/>
      <c r="Z244" s="4"/>
      <c r="AA244" s="4"/>
      <c r="AB244" s="4"/>
    </row>
    <row r="245" spans="1:28" ht="15.75" customHeight="1" x14ac:dyDescent="0.25">
      <c r="A245" s="4"/>
      <c r="B245" s="4"/>
      <c r="C245" s="4"/>
      <c r="D245" s="4"/>
      <c r="E245" s="4"/>
      <c r="F245" s="4"/>
      <c r="G245" s="4"/>
      <c r="H245" s="97"/>
      <c r="I245" s="4"/>
      <c r="J245" s="4"/>
      <c r="K245" s="4"/>
      <c r="L245" s="4"/>
      <c r="M245" s="4"/>
      <c r="N245" s="4"/>
      <c r="O245" s="4"/>
      <c r="P245" s="4"/>
      <c r="Q245" s="4"/>
      <c r="R245" s="4"/>
      <c r="S245" s="4"/>
      <c r="T245" s="4"/>
      <c r="U245" s="4"/>
      <c r="V245" s="4"/>
      <c r="W245" s="4"/>
      <c r="X245" s="4"/>
      <c r="Y245" s="4"/>
      <c r="Z245" s="4"/>
      <c r="AA245" s="4"/>
      <c r="AB245" s="4"/>
    </row>
    <row r="246" spans="1:28" ht="15.75" customHeight="1" x14ac:dyDescent="0.25">
      <c r="A246" s="4"/>
      <c r="B246" s="4"/>
      <c r="C246" s="4"/>
      <c r="D246" s="4"/>
      <c r="E246" s="4"/>
      <c r="F246" s="4"/>
      <c r="G246" s="4"/>
      <c r="H246" s="97"/>
      <c r="I246" s="4"/>
      <c r="J246" s="4"/>
      <c r="K246" s="4"/>
      <c r="L246" s="4"/>
      <c r="M246" s="4"/>
      <c r="N246" s="4"/>
      <c r="O246" s="4"/>
      <c r="P246" s="4"/>
      <c r="Q246" s="4"/>
      <c r="R246" s="4"/>
      <c r="S246" s="4"/>
      <c r="T246" s="4"/>
      <c r="U246" s="4"/>
      <c r="V246" s="4"/>
      <c r="W246" s="4"/>
      <c r="X246" s="4"/>
      <c r="Y246" s="4"/>
      <c r="Z246" s="4"/>
      <c r="AA246" s="4"/>
      <c r="AB246" s="4"/>
    </row>
    <row r="247" spans="1:28" ht="15.75" customHeight="1" x14ac:dyDescent="0.25">
      <c r="A247" s="4"/>
      <c r="B247" s="4"/>
      <c r="C247" s="4"/>
      <c r="D247" s="4"/>
      <c r="E247" s="4"/>
      <c r="F247" s="4"/>
      <c r="G247" s="4"/>
      <c r="H247" s="97"/>
      <c r="I247" s="4"/>
      <c r="J247" s="4"/>
      <c r="K247" s="4"/>
      <c r="L247" s="4"/>
      <c r="M247" s="4"/>
      <c r="N247" s="4"/>
      <c r="O247" s="4"/>
      <c r="P247" s="4"/>
      <c r="Q247" s="4"/>
      <c r="R247" s="4"/>
      <c r="S247" s="4"/>
      <c r="T247" s="4"/>
      <c r="U247" s="4"/>
      <c r="V247" s="4"/>
      <c r="W247" s="4"/>
      <c r="X247" s="4"/>
      <c r="Y247" s="4"/>
      <c r="Z247" s="4"/>
      <c r="AA247" s="4"/>
      <c r="AB247" s="4"/>
    </row>
    <row r="248" spans="1:28" ht="15.75" customHeight="1" x14ac:dyDescent="0.25">
      <c r="A248" s="4"/>
      <c r="B248" s="4"/>
      <c r="C248" s="4"/>
      <c r="D248" s="4"/>
      <c r="E248" s="4"/>
      <c r="F248" s="4"/>
      <c r="G248" s="4"/>
      <c r="H248" s="97"/>
      <c r="I248" s="4"/>
      <c r="J248" s="4"/>
      <c r="K248" s="4"/>
      <c r="L248" s="4"/>
      <c r="M248" s="4"/>
      <c r="N248" s="4"/>
      <c r="O248" s="4"/>
      <c r="P248" s="4"/>
      <c r="Q248" s="4"/>
      <c r="R248" s="4"/>
      <c r="S248" s="4"/>
      <c r="T248" s="4"/>
      <c r="U248" s="4"/>
      <c r="V248" s="4"/>
      <c r="W248" s="4"/>
      <c r="X248" s="4"/>
      <c r="Y248" s="4"/>
      <c r="Z248" s="4"/>
      <c r="AA248" s="4"/>
      <c r="AB248" s="4"/>
    </row>
    <row r="249" spans="1:28" ht="15.75" customHeight="1" x14ac:dyDescent="0.25">
      <c r="A249" s="4"/>
      <c r="B249" s="4"/>
      <c r="C249" s="4"/>
      <c r="D249" s="4"/>
      <c r="E249" s="4"/>
      <c r="F249" s="4"/>
      <c r="G249" s="4"/>
      <c r="H249" s="97"/>
      <c r="I249" s="4"/>
      <c r="J249" s="4"/>
      <c r="K249" s="4"/>
      <c r="L249" s="4"/>
      <c r="M249" s="4"/>
      <c r="N249" s="4"/>
      <c r="O249" s="4"/>
      <c r="P249" s="4"/>
      <c r="Q249" s="4"/>
      <c r="R249" s="4"/>
      <c r="S249" s="4"/>
      <c r="T249" s="4"/>
      <c r="U249" s="4"/>
      <c r="V249" s="4"/>
      <c r="W249" s="4"/>
      <c r="X249" s="4"/>
      <c r="Y249" s="4"/>
      <c r="Z249" s="4"/>
      <c r="AA249" s="4"/>
      <c r="AB249" s="4"/>
    </row>
    <row r="250" spans="1:28" ht="15.75" customHeight="1" x14ac:dyDescent="0.25">
      <c r="A250" s="4"/>
      <c r="B250" s="4"/>
      <c r="C250" s="4"/>
      <c r="D250" s="4"/>
      <c r="E250" s="4"/>
      <c r="F250" s="4"/>
      <c r="G250" s="4"/>
      <c r="H250" s="97"/>
      <c r="I250" s="4"/>
      <c r="J250" s="4"/>
      <c r="K250" s="4"/>
      <c r="L250" s="4"/>
      <c r="M250" s="4"/>
      <c r="N250" s="4"/>
      <c r="O250" s="4"/>
      <c r="P250" s="4"/>
      <c r="Q250" s="4"/>
      <c r="R250" s="4"/>
      <c r="S250" s="4"/>
      <c r="T250" s="4"/>
      <c r="U250" s="4"/>
      <c r="V250" s="4"/>
      <c r="W250" s="4"/>
      <c r="X250" s="4"/>
      <c r="Y250" s="4"/>
      <c r="Z250" s="4"/>
      <c r="AA250" s="4"/>
      <c r="AB250" s="4"/>
    </row>
    <row r="251" spans="1:28" ht="15.75" customHeight="1" x14ac:dyDescent="0.25">
      <c r="A251" s="4"/>
      <c r="B251" s="4"/>
      <c r="C251" s="4"/>
      <c r="D251" s="4"/>
      <c r="E251" s="4"/>
      <c r="F251" s="4"/>
      <c r="G251" s="4"/>
      <c r="H251" s="97"/>
      <c r="I251" s="4"/>
      <c r="J251" s="4"/>
      <c r="K251" s="4"/>
      <c r="L251" s="4"/>
      <c r="M251" s="4"/>
      <c r="N251" s="4"/>
      <c r="O251" s="4"/>
      <c r="P251" s="4"/>
      <c r="Q251" s="4"/>
      <c r="R251" s="4"/>
      <c r="S251" s="4"/>
      <c r="T251" s="4"/>
      <c r="U251" s="4"/>
      <c r="V251" s="4"/>
      <c r="W251" s="4"/>
      <c r="X251" s="4"/>
      <c r="Y251" s="4"/>
      <c r="Z251" s="4"/>
      <c r="AA251" s="4"/>
      <c r="AB251" s="4"/>
    </row>
    <row r="252" spans="1:28" ht="15.75" customHeight="1" x14ac:dyDescent="0.25">
      <c r="A252" s="4"/>
      <c r="B252" s="4"/>
      <c r="C252" s="4"/>
      <c r="D252" s="4"/>
      <c r="E252" s="4"/>
      <c r="F252" s="4"/>
      <c r="G252" s="4"/>
      <c r="H252" s="97"/>
      <c r="I252" s="4"/>
      <c r="J252" s="4"/>
      <c r="K252" s="4"/>
      <c r="L252" s="4"/>
      <c r="M252" s="4"/>
      <c r="N252" s="4"/>
      <c r="O252" s="4"/>
      <c r="P252" s="4"/>
      <c r="Q252" s="4"/>
      <c r="R252" s="4"/>
      <c r="S252" s="4"/>
      <c r="T252" s="4"/>
      <c r="U252" s="4"/>
      <c r="V252" s="4"/>
      <c r="W252" s="4"/>
      <c r="X252" s="4"/>
      <c r="Y252" s="4"/>
      <c r="Z252" s="4"/>
      <c r="AA252" s="4"/>
      <c r="AB252" s="4"/>
    </row>
    <row r="253" spans="1:28" ht="15.75" customHeight="1" x14ac:dyDescent="0.25">
      <c r="A253" s="4"/>
      <c r="B253" s="4"/>
      <c r="C253" s="4"/>
      <c r="D253" s="4"/>
      <c r="E253" s="4"/>
      <c r="F253" s="4"/>
      <c r="G253" s="4"/>
      <c r="H253" s="97"/>
      <c r="I253" s="4"/>
      <c r="J253" s="4"/>
      <c r="K253" s="4"/>
      <c r="L253" s="4"/>
      <c r="M253" s="4"/>
      <c r="N253" s="4"/>
      <c r="O253" s="4"/>
      <c r="P253" s="4"/>
      <c r="Q253" s="4"/>
      <c r="R253" s="4"/>
      <c r="S253" s="4"/>
      <c r="T253" s="4"/>
      <c r="U253" s="4"/>
      <c r="V253" s="4"/>
      <c r="W253" s="4"/>
      <c r="X253" s="4"/>
      <c r="Y253" s="4"/>
      <c r="Z253" s="4"/>
      <c r="AA253" s="4"/>
      <c r="AB253" s="4"/>
    </row>
    <row r="254" spans="1:28" ht="15.75" customHeight="1" x14ac:dyDescent="0.25">
      <c r="A254" s="4"/>
      <c r="B254" s="4"/>
      <c r="C254" s="4"/>
      <c r="D254" s="4"/>
      <c r="E254" s="4"/>
      <c r="F254" s="4"/>
      <c r="G254" s="4"/>
      <c r="H254" s="97"/>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25">
      <c r="A255" s="4"/>
      <c r="B255" s="4"/>
      <c r="C255" s="4"/>
      <c r="D255" s="4"/>
      <c r="E255" s="4"/>
      <c r="F255" s="4"/>
      <c r="G255" s="4"/>
      <c r="H255" s="97"/>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25">
      <c r="A256" s="4"/>
      <c r="B256" s="4"/>
      <c r="C256" s="4"/>
      <c r="D256" s="4"/>
      <c r="E256" s="4"/>
      <c r="F256" s="4"/>
      <c r="G256" s="4"/>
      <c r="H256" s="97"/>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25">
      <c r="A257" s="4"/>
      <c r="B257" s="4"/>
      <c r="C257" s="4"/>
      <c r="D257" s="4"/>
      <c r="E257" s="4"/>
      <c r="F257" s="4"/>
      <c r="G257" s="4"/>
      <c r="H257" s="97"/>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25">
      <c r="A258" s="4"/>
      <c r="B258" s="4"/>
      <c r="C258" s="4"/>
      <c r="D258" s="4"/>
      <c r="E258" s="4"/>
      <c r="F258" s="4"/>
      <c r="G258" s="4"/>
      <c r="H258" s="97"/>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25">
      <c r="A259" s="4"/>
      <c r="B259" s="4"/>
      <c r="C259" s="4"/>
      <c r="D259" s="4"/>
      <c r="E259" s="4"/>
      <c r="F259" s="4"/>
      <c r="G259" s="4"/>
      <c r="H259" s="97"/>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25">
      <c r="A260" s="4"/>
      <c r="B260" s="4"/>
      <c r="C260" s="4"/>
      <c r="D260" s="4"/>
      <c r="E260" s="4"/>
      <c r="F260" s="4"/>
      <c r="G260" s="4"/>
      <c r="H260" s="97"/>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25">
      <c r="A261" s="4"/>
      <c r="B261" s="4"/>
      <c r="C261" s="4"/>
      <c r="D261" s="4"/>
      <c r="E261" s="4"/>
      <c r="F261" s="4"/>
      <c r="G261" s="4"/>
      <c r="H261" s="97"/>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25">
      <c r="A262" s="4"/>
      <c r="B262" s="4"/>
      <c r="C262" s="4"/>
      <c r="D262" s="4"/>
      <c r="E262" s="4"/>
      <c r="F262" s="4"/>
      <c r="G262" s="4"/>
      <c r="H262" s="97"/>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25">
      <c r="A263" s="4"/>
      <c r="B263" s="4"/>
      <c r="C263" s="4"/>
      <c r="D263" s="4"/>
      <c r="E263" s="4"/>
      <c r="F263" s="4"/>
      <c r="G263" s="4"/>
      <c r="H263" s="97"/>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25">
      <c r="A264" s="4"/>
      <c r="B264" s="4"/>
      <c r="C264" s="4"/>
      <c r="D264" s="4"/>
      <c r="E264" s="4"/>
      <c r="F264" s="4"/>
      <c r="G264" s="4"/>
      <c r="H264" s="97"/>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25">
      <c r="A265" s="4"/>
      <c r="B265" s="4"/>
      <c r="C265" s="4"/>
      <c r="D265" s="4"/>
      <c r="E265" s="4"/>
      <c r="F265" s="4"/>
      <c r="G265" s="4"/>
      <c r="H265" s="97"/>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25">
      <c r="A266" s="4"/>
      <c r="B266" s="4"/>
      <c r="C266" s="4"/>
      <c r="D266" s="4"/>
      <c r="E266" s="4"/>
      <c r="F266" s="4"/>
      <c r="G266" s="4"/>
      <c r="H266" s="97"/>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25">
      <c r="A267" s="4"/>
      <c r="B267" s="4"/>
      <c r="C267" s="4"/>
      <c r="D267" s="4"/>
      <c r="E267" s="4"/>
      <c r="F267" s="4"/>
      <c r="G267" s="4"/>
      <c r="H267" s="97"/>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25">
      <c r="A268" s="4"/>
      <c r="B268" s="4"/>
      <c r="C268" s="4"/>
      <c r="D268" s="4"/>
      <c r="E268" s="4"/>
      <c r="F268" s="4"/>
      <c r="G268" s="4"/>
      <c r="H268" s="97"/>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25">
      <c r="A269" s="4"/>
      <c r="B269" s="4"/>
      <c r="C269" s="4"/>
      <c r="D269" s="4"/>
      <c r="E269" s="4"/>
      <c r="F269" s="4"/>
      <c r="G269" s="4"/>
      <c r="H269" s="97"/>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25">
      <c r="A270" s="4"/>
      <c r="B270" s="4"/>
      <c r="C270" s="4"/>
      <c r="D270" s="4"/>
      <c r="E270" s="4"/>
      <c r="F270" s="4"/>
      <c r="G270" s="4"/>
      <c r="H270" s="97"/>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25">
      <c r="A271" s="4"/>
      <c r="B271" s="4"/>
      <c r="C271" s="4"/>
      <c r="D271" s="4"/>
      <c r="E271" s="4"/>
      <c r="F271" s="4"/>
      <c r="G271" s="4"/>
      <c r="H271" s="97"/>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25">
      <c r="A272" s="4"/>
      <c r="B272" s="4"/>
      <c r="C272" s="4"/>
      <c r="D272" s="4"/>
      <c r="E272" s="4"/>
      <c r="F272" s="4"/>
      <c r="G272" s="4"/>
      <c r="H272" s="97"/>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25">
      <c r="A273" s="4"/>
      <c r="B273" s="4"/>
      <c r="C273" s="4"/>
      <c r="D273" s="4"/>
      <c r="E273" s="4"/>
      <c r="F273" s="4"/>
      <c r="G273" s="4"/>
      <c r="H273" s="97"/>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25">
      <c r="A274" s="4"/>
      <c r="B274" s="4"/>
      <c r="C274" s="4"/>
      <c r="D274" s="4"/>
      <c r="E274" s="4"/>
      <c r="F274" s="4"/>
      <c r="G274" s="4"/>
      <c r="H274" s="97"/>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25">
      <c r="A275" s="4"/>
      <c r="B275" s="4"/>
      <c r="C275" s="4"/>
      <c r="D275" s="4"/>
      <c r="E275" s="4"/>
      <c r="F275" s="4"/>
      <c r="G275" s="4"/>
      <c r="H275" s="97"/>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25">
      <c r="A276" s="4"/>
      <c r="B276" s="4"/>
      <c r="C276" s="4"/>
      <c r="D276" s="4"/>
      <c r="E276" s="4"/>
      <c r="F276" s="4"/>
      <c r="G276" s="4"/>
      <c r="H276" s="97"/>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25">
      <c r="A277" s="4"/>
      <c r="B277" s="4"/>
      <c r="C277" s="4"/>
      <c r="D277" s="4"/>
      <c r="E277" s="4"/>
      <c r="F277" s="4"/>
      <c r="G277" s="4"/>
      <c r="H277" s="97"/>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25">
      <c r="A278" s="4"/>
      <c r="B278" s="4"/>
      <c r="C278" s="4"/>
      <c r="D278" s="4"/>
      <c r="E278" s="4"/>
      <c r="F278" s="4"/>
      <c r="G278" s="4"/>
      <c r="H278" s="97"/>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25">
      <c r="A279" s="4"/>
      <c r="B279" s="4"/>
      <c r="C279" s="4"/>
      <c r="D279" s="4"/>
      <c r="E279" s="4"/>
      <c r="F279" s="4"/>
      <c r="G279" s="4"/>
      <c r="H279" s="97"/>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25">
      <c r="A280" s="4"/>
      <c r="B280" s="4"/>
      <c r="C280" s="4"/>
      <c r="D280" s="4"/>
      <c r="E280" s="4"/>
      <c r="F280" s="4"/>
      <c r="G280" s="4"/>
      <c r="H280" s="97"/>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25">
      <c r="A281" s="4"/>
      <c r="B281" s="4"/>
      <c r="C281" s="4"/>
      <c r="D281" s="4"/>
      <c r="E281" s="4"/>
      <c r="F281" s="4"/>
      <c r="G281" s="4"/>
      <c r="H281" s="97"/>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25">
      <c r="A282" s="4"/>
      <c r="B282" s="4"/>
      <c r="C282" s="4"/>
      <c r="D282" s="4"/>
      <c r="E282" s="4"/>
      <c r="F282" s="4"/>
      <c r="G282" s="4"/>
      <c r="H282" s="97"/>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25">
      <c r="A283" s="4"/>
      <c r="B283" s="4"/>
      <c r="C283" s="4"/>
      <c r="D283" s="4"/>
      <c r="E283" s="4"/>
      <c r="F283" s="4"/>
      <c r="G283" s="4"/>
      <c r="H283" s="97"/>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25">
      <c r="A284" s="4"/>
      <c r="B284" s="4"/>
      <c r="C284" s="4"/>
      <c r="D284" s="4"/>
      <c r="E284" s="4"/>
      <c r="F284" s="4"/>
      <c r="G284" s="4"/>
      <c r="H284" s="97"/>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25">
      <c r="A285" s="4"/>
      <c r="B285" s="4"/>
      <c r="C285" s="4"/>
      <c r="D285" s="4"/>
      <c r="E285" s="4"/>
      <c r="F285" s="4"/>
      <c r="G285" s="4"/>
      <c r="H285" s="97"/>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25">
      <c r="A286" s="4"/>
      <c r="B286" s="4"/>
      <c r="C286" s="4"/>
      <c r="D286" s="4"/>
      <c r="E286" s="4"/>
      <c r="F286" s="4"/>
      <c r="G286" s="4"/>
      <c r="H286" s="97"/>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25">
      <c r="A287" s="4"/>
      <c r="B287" s="4"/>
      <c r="C287" s="4"/>
      <c r="D287" s="4"/>
      <c r="E287" s="4"/>
      <c r="F287" s="4"/>
      <c r="G287" s="4"/>
      <c r="H287" s="97"/>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25">
      <c r="A288" s="4"/>
      <c r="B288" s="4"/>
      <c r="C288" s="4"/>
      <c r="D288" s="4"/>
      <c r="E288" s="4"/>
      <c r="F288" s="4"/>
      <c r="G288" s="4"/>
      <c r="H288" s="97"/>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25">
      <c r="A289" s="4"/>
      <c r="B289" s="4"/>
      <c r="C289" s="4"/>
      <c r="D289" s="4"/>
      <c r="E289" s="4"/>
      <c r="F289" s="4"/>
      <c r="G289" s="4"/>
      <c r="H289" s="97"/>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25">
      <c r="A290" s="4"/>
      <c r="B290" s="4"/>
      <c r="C290" s="4"/>
      <c r="D290" s="4"/>
      <c r="E290" s="4"/>
      <c r="F290" s="4"/>
      <c r="G290" s="4"/>
      <c r="H290" s="97"/>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25">
      <c r="A291" s="4"/>
      <c r="B291" s="4"/>
      <c r="C291" s="4"/>
      <c r="D291" s="4"/>
      <c r="E291" s="4"/>
      <c r="F291" s="4"/>
      <c r="G291" s="4"/>
      <c r="H291" s="97"/>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25">
      <c r="A292" s="4"/>
      <c r="B292" s="4"/>
      <c r="C292" s="4"/>
      <c r="D292" s="4"/>
      <c r="E292" s="4"/>
      <c r="F292" s="4"/>
      <c r="G292" s="4"/>
      <c r="H292" s="97"/>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25">
      <c r="A293" s="4"/>
      <c r="B293" s="4"/>
      <c r="C293" s="4"/>
      <c r="D293" s="4"/>
      <c r="E293" s="4"/>
      <c r="F293" s="4"/>
      <c r="G293" s="4"/>
      <c r="H293" s="97"/>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25">
      <c r="A294" s="4"/>
      <c r="B294" s="4"/>
      <c r="C294" s="4"/>
      <c r="D294" s="4"/>
      <c r="E294" s="4"/>
      <c r="F294" s="4"/>
      <c r="G294" s="4"/>
      <c r="H294" s="97"/>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25">
      <c r="A295" s="4"/>
      <c r="B295" s="4"/>
      <c r="C295" s="4"/>
      <c r="D295" s="4"/>
      <c r="E295" s="4"/>
      <c r="F295" s="4"/>
      <c r="G295" s="4"/>
      <c r="H295" s="97"/>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25">
      <c r="A296" s="4"/>
      <c r="B296" s="4"/>
      <c r="C296" s="4"/>
      <c r="D296" s="4"/>
      <c r="E296" s="4"/>
      <c r="F296" s="4"/>
      <c r="G296" s="4"/>
      <c r="H296" s="97"/>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25">
      <c r="A297" s="4"/>
      <c r="B297" s="4"/>
      <c r="C297" s="4"/>
      <c r="D297" s="4"/>
      <c r="E297" s="4"/>
      <c r="F297" s="4"/>
      <c r="G297" s="4"/>
      <c r="H297" s="97"/>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25">
      <c r="A298" s="4"/>
      <c r="B298" s="4"/>
      <c r="C298" s="4"/>
      <c r="D298" s="4"/>
      <c r="E298" s="4"/>
      <c r="F298" s="4"/>
      <c r="G298" s="4"/>
      <c r="H298" s="97"/>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25">
      <c r="A299" s="4"/>
      <c r="B299" s="4"/>
      <c r="C299" s="4"/>
      <c r="D299" s="4"/>
      <c r="E299" s="4"/>
      <c r="F299" s="4"/>
      <c r="G299" s="4"/>
      <c r="H299" s="97"/>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25">
      <c r="A300" s="4"/>
      <c r="B300" s="4"/>
      <c r="C300" s="4"/>
      <c r="D300" s="4"/>
      <c r="E300" s="4"/>
      <c r="F300" s="4"/>
      <c r="G300" s="4"/>
      <c r="H300" s="97"/>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25">
      <c r="A301" s="4"/>
      <c r="B301" s="4"/>
      <c r="C301" s="4"/>
      <c r="D301" s="4"/>
      <c r="E301" s="4"/>
      <c r="F301" s="4"/>
      <c r="G301" s="4"/>
      <c r="H301" s="97"/>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25">
      <c r="A302" s="4"/>
      <c r="B302" s="4"/>
      <c r="C302" s="4"/>
      <c r="D302" s="4"/>
      <c r="E302" s="4"/>
      <c r="F302" s="4"/>
      <c r="G302" s="4"/>
      <c r="H302" s="97"/>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25">
      <c r="A303" s="4"/>
      <c r="B303" s="4"/>
      <c r="C303" s="4"/>
      <c r="D303" s="4"/>
      <c r="E303" s="4"/>
      <c r="F303" s="4"/>
      <c r="G303" s="4"/>
      <c r="H303" s="97"/>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25">
      <c r="A304" s="4"/>
      <c r="B304" s="4"/>
      <c r="C304" s="4"/>
      <c r="D304" s="4"/>
      <c r="E304" s="4"/>
      <c r="F304" s="4"/>
      <c r="G304" s="4"/>
      <c r="H304" s="97"/>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25">
      <c r="A305" s="4"/>
      <c r="B305" s="4"/>
      <c r="C305" s="4"/>
      <c r="D305" s="4"/>
      <c r="E305" s="4"/>
      <c r="F305" s="4"/>
      <c r="G305" s="4"/>
      <c r="H305" s="97"/>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25">
      <c r="A306" s="4"/>
      <c r="B306" s="4"/>
      <c r="C306" s="4"/>
      <c r="D306" s="4"/>
      <c r="E306" s="4"/>
      <c r="F306" s="4"/>
      <c r="G306" s="4"/>
      <c r="H306" s="97"/>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25">
      <c r="A307" s="4"/>
      <c r="B307" s="4"/>
      <c r="C307" s="4"/>
      <c r="D307" s="4"/>
      <c r="E307" s="4"/>
      <c r="F307" s="4"/>
      <c r="G307" s="4"/>
      <c r="H307" s="97"/>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25">
      <c r="A308" s="4"/>
      <c r="B308" s="4"/>
      <c r="C308" s="4"/>
      <c r="D308" s="4"/>
      <c r="E308" s="4"/>
      <c r="F308" s="4"/>
      <c r="G308" s="4"/>
      <c r="H308" s="97"/>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25">
      <c r="A309" s="4"/>
      <c r="B309" s="4"/>
      <c r="C309" s="4"/>
      <c r="D309" s="4"/>
      <c r="E309" s="4"/>
      <c r="F309" s="4"/>
      <c r="G309" s="4"/>
      <c r="H309" s="97"/>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25">
      <c r="A310" s="4"/>
      <c r="B310" s="4"/>
      <c r="C310" s="4"/>
      <c r="D310" s="4"/>
      <c r="E310" s="4"/>
      <c r="F310" s="4"/>
      <c r="G310" s="4"/>
      <c r="H310" s="97"/>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25">
      <c r="A311" s="4"/>
      <c r="B311" s="4"/>
      <c r="C311" s="4"/>
      <c r="D311" s="4"/>
      <c r="E311" s="4"/>
      <c r="F311" s="4"/>
      <c r="G311" s="4"/>
      <c r="H311" s="97"/>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25">
      <c r="A312" s="4"/>
      <c r="B312" s="4"/>
      <c r="C312" s="4"/>
      <c r="D312" s="4"/>
      <c r="E312" s="4"/>
      <c r="F312" s="4"/>
      <c r="G312" s="4"/>
      <c r="H312" s="97"/>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25">
      <c r="A313" s="4"/>
      <c r="B313" s="4"/>
      <c r="C313" s="4"/>
      <c r="D313" s="4"/>
      <c r="E313" s="4"/>
      <c r="F313" s="4"/>
      <c r="G313" s="4"/>
      <c r="H313" s="97"/>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25">
      <c r="A314" s="4"/>
      <c r="B314" s="4"/>
      <c r="C314" s="4"/>
      <c r="D314" s="4"/>
      <c r="E314" s="4"/>
      <c r="F314" s="4"/>
      <c r="G314" s="4"/>
      <c r="H314" s="97"/>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25">
      <c r="A315" s="4"/>
      <c r="B315" s="4"/>
      <c r="C315" s="4"/>
      <c r="D315" s="4"/>
      <c r="E315" s="4"/>
      <c r="F315" s="4"/>
      <c r="G315" s="4"/>
      <c r="H315" s="97"/>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25">
      <c r="A316" s="4"/>
      <c r="B316" s="4"/>
      <c r="C316" s="4"/>
      <c r="D316" s="4"/>
      <c r="E316" s="4"/>
      <c r="F316" s="4"/>
      <c r="G316" s="4"/>
      <c r="H316" s="97"/>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25">
      <c r="A317" s="4"/>
      <c r="B317" s="4"/>
      <c r="C317" s="4"/>
      <c r="D317" s="4"/>
      <c r="E317" s="4"/>
      <c r="F317" s="4"/>
      <c r="G317" s="4"/>
      <c r="H317" s="97"/>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25">
      <c r="A318" s="4"/>
      <c r="B318" s="4"/>
      <c r="C318" s="4"/>
      <c r="D318" s="4"/>
      <c r="E318" s="4"/>
      <c r="F318" s="4"/>
      <c r="G318" s="4"/>
      <c r="H318" s="97"/>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25">
      <c r="A319" s="4"/>
      <c r="B319" s="4"/>
      <c r="C319" s="4"/>
      <c r="D319" s="4"/>
      <c r="E319" s="4"/>
      <c r="F319" s="4"/>
      <c r="G319" s="4"/>
      <c r="H319" s="97"/>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25">
      <c r="A320" s="4"/>
      <c r="B320" s="4"/>
      <c r="C320" s="4"/>
      <c r="D320" s="4"/>
      <c r="E320" s="4"/>
      <c r="F320" s="4"/>
      <c r="G320" s="4"/>
      <c r="H320" s="97"/>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25">
      <c r="A321" s="4"/>
      <c r="B321" s="4"/>
      <c r="C321" s="4"/>
      <c r="D321" s="4"/>
      <c r="E321" s="4"/>
      <c r="F321" s="4"/>
      <c r="G321" s="4"/>
      <c r="H321" s="97"/>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25">
      <c r="A322" s="4"/>
      <c r="B322" s="4"/>
      <c r="C322" s="4"/>
      <c r="D322" s="4"/>
      <c r="E322" s="4"/>
      <c r="F322" s="4"/>
      <c r="G322" s="4"/>
      <c r="H322" s="97"/>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25">
      <c r="A323" s="4"/>
      <c r="B323" s="4"/>
      <c r="C323" s="4"/>
      <c r="D323" s="4"/>
      <c r="E323" s="4"/>
      <c r="F323" s="4"/>
      <c r="G323" s="4"/>
      <c r="H323" s="97"/>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25">
      <c r="A324" s="4"/>
      <c r="B324" s="4"/>
      <c r="C324" s="4"/>
      <c r="D324" s="4"/>
      <c r="E324" s="4"/>
      <c r="F324" s="4"/>
      <c r="G324" s="4"/>
      <c r="H324" s="97"/>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25">
      <c r="A325" s="4"/>
      <c r="B325" s="4"/>
      <c r="C325" s="4"/>
      <c r="D325" s="4"/>
      <c r="E325" s="4"/>
      <c r="F325" s="4"/>
      <c r="G325" s="4"/>
      <c r="H325" s="97"/>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25">
      <c r="A326" s="4"/>
      <c r="B326" s="4"/>
      <c r="C326" s="4"/>
      <c r="D326" s="4"/>
      <c r="E326" s="4"/>
      <c r="F326" s="4"/>
      <c r="G326" s="4"/>
      <c r="H326" s="97"/>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25">
      <c r="A327" s="4"/>
      <c r="B327" s="4"/>
      <c r="C327" s="4"/>
      <c r="D327" s="4"/>
      <c r="E327" s="4"/>
      <c r="F327" s="4"/>
      <c r="G327" s="4"/>
      <c r="H327" s="97"/>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25">
      <c r="A328" s="4"/>
      <c r="B328" s="4"/>
      <c r="C328" s="4"/>
      <c r="D328" s="4"/>
      <c r="E328" s="4"/>
      <c r="F328" s="4"/>
      <c r="G328" s="4"/>
      <c r="H328" s="97"/>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25">
      <c r="A329" s="4"/>
      <c r="B329" s="4"/>
      <c r="C329" s="4"/>
      <c r="D329" s="4"/>
      <c r="E329" s="4"/>
      <c r="F329" s="4"/>
      <c r="G329" s="4"/>
      <c r="H329" s="97"/>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25">
      <c r="A330" s="4"/>
      <c r="B330" s="4"/>
      <c r="C330" s="4"/>
      <c r="D330" s="4"/>
      <c r="E330" s="4"/>
      <c r="F330" s="4"/>
      <c r="G330" s="4"/>
      <c r="H330" s="97"/>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25">
      <c r="A331" s="4"/>
      <c r="B331" s="4"/>
      <c r="C331" s="4"/>
      <c r="D331" s="4"/>
      <c r="E331" s="4"/>
      <c r="F331" s="4"/>
      <c r="G331" s="4"/>
      <c r="H331" s="97"/>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25">
      <c r="A332" s="4"/>
      <c r="B332" s="4"/>
      <c r="C332" s="4"/>
      <c r="D332" s="4"/>
      <c r="E332" s="4"/>
      <c r="F332" s="4"/>
      <c r="G332" s="4"/>
      <c r="H332" s="97"/>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25">
      <c r="A333" s="4"/>
      <c r="B333" s="4"/>
      <c r="C333" s="4"/>
      <c r="D333" s="4"/>
      <c r="E333" s="4"/>
      <c r="F333" s="4"/>
      <c r="G333" s="4"/>
      <c r="H333" s="97"/>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25">
      <c r="A334" s="4"/>
      <c r="B334" s="4"/>
      <c r="C334" s="4"/>
      <c r="D334" s="4"/>
      <c r="E334" s="4"/>
      <c r="F334" s="4"/>
      <c r="G334" s="4"/>
      <c r="H334" s="97"/>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25">
      <c r="A335" s="4"/>
      <c r="B335" s="4"/>
      <c r="C335" s="4"/>
      <c r="D335" s="4"/>
      <c r="E335" s="4"/>
      <c r="F335" s="4"/>
      <c r="G335" s="4"/>
      <c r="H335" s="97"/>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25">
      <c r="A336" s="4"/>
      <c r="B336" s="4"/>
      <c r="C336" s="4"/>
      <c r="D336" s="4"/>
      <c r="E336" s="4"/>
      <c r="F336" s="4"/>
      <c r="G336" s="4"/>
      <c r="H336" s="97"/>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25">
      <c r="A337" s="4"/>
      <c r="B337" s="4"/>
      <c r="C337" s="4"/>
      <c r="D337" s="4"/>
      <c r="E337" s="4"/>
      <c r="F337" s="4"/>
      <c r="G337" s="4"/>
      <c r="H337" s="97"/>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25">
      <c r="A338" s="4"/>
      <c r="B338" s="4"/>
      <c r="C338" s="4"/>
      <c r="D338" s="4"/>
      <c r="E338" s="4"/>
      <c r="F338" s="4"/>
      <c r="G338" s="4"/>
      <c r="H338" s="97"/>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25">
      <c r="A339" s="4"/>
      <c r="B339" s="4"/>
      <c r="C339" s="4"/>
      <c r="D339" s="4"/>
      <c r="E339" s="4"/>
      <c r="F339" s="4"/>
      <c r="G339" s="4"/>
      <c r="H339" s="97"/>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25">
      <c r="A340" s="4"/>
      <c r="B340" s="4"/>
      <c r="C340" s="4"/>
      <c r="D340" s="4"/>
      <c r="E340" s="4"/>
      <c r="F340" s="4"/>
      <c r="G340" s="4"/>
      <c r="H340" s="97"/>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25">
      <c r="A341" s="4"/>
      <c r="B341" s="4"/>
      <c r="C341" s="4"/>
      <c r="D341" s="4"/>
      <c r="E341" s="4"/>
      <c r="F341" s="4"/>
      <c r="G341" s="4"/>
      <c r="H341" s="97"/>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25">
      <c r="A342" s="4"/>
      <c r="B342" s="4"/>
      <c r="C342" s="4"/>
      <c r="D342" s="4"/>
      <c r="E342" s="4"/>
      <c r="F342" s="4"/>
      <c r="G342" s="4"/>
      <c r="H342" s="97"/>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25">
      <c r="A343" s="4"/>
      <c r="B343" s="4"/>
      <c r="C343" s="4"/>
      <c r="D343" s="4"/>
      <c r="E343" s="4"/>
      <c r="F343" s="4"/>
      <c r="G343" s="4"/>
      <c r="H343" s="97"/>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25">
      <c r="A344" s="4"/>
      <c r="B344" s="4"/>
      <c r="C344" s="4"/>
      <c r="D344" s="4"/>
      <c r="E344" s="4"/>
      <c r="F344" s="4"/>
      <c r="G344" s="4"/>
      <c r="H344" s="97"/>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25">
      <c r="A345" s="4"/>
      <c r="B345" s="4"/>
      <c r="C345" s="4"/>
      <c r="D345" s="4"/>
      <c r="E345" s="4"/>
      <c r="F345" s="4"/>
      <c r="G345" s="4"/>
      <c r="H345" s="97"/>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25">
      <c r="A346" s="4"/>
      <c r="B346" s="4"/>
      <c r="C346" s="4"/>
      <c r="D346" s="4"/>
      <c r="E346" s="4"/>
      <c r="F346" s="4"/>
      <c r="G346" s="4"/>
      <c r="H346" s="97"/>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25">
      <c r="A347" s="4"/>
      <c r="B347" s="4"/>
      <c r="C347" s="4"/>
      <c r="D347" s="4"/>
      <c r="E347" s="4"/>
      <c r="F347" s="4"/>
      <c r="G347" s="4"/>
      <c r="H347" s="97"/>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25">
      <c r="A348" s="4"/>
      <c r="B348" s="4"/>
      <c r="C348" s="4"/>
      <c r="D348" s="4"/>
      <c r="E348" s="4"/>
      <c r="F348" s="4"/>
      <c r="G348" s="4"/>
      <c r="H348" s="97"/>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25">
      <c r="A349" s="4"/>
      <c r="B349" s="4"/>
      <c r="C349" s="4"/>
      <c r="D349" s="4"/>
      <c r="E349" s="4"/>
      <c r="F349" s="4"/>
      <c r="G349" s="4"/>
      <c r="H349" s="97"/>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25">
      <c r="A350" s="4"/>
      <c r="B350" s="4"/>
      <c r="C350" s="4"/>
      <c r="D350" s="4"/>
      <c r="E350" s="4"/>
      <c r="F350" s="4"/>
      <c r="G350" s="4"/>
      <c r="H350" s="97"/>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25">
      <c r="A351" s="4"/>
      <c r="B351" s="4"/>
      <c r="C351" s="4"/>
      <c r="D351" s="4"/>
      <c r="E351" s="4"/>
      <c r="F351" s="4"/>
      <c r="G351" s="4"/>
      <c r="H351" s="97"/>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25">
      <c r="A352" s="4"/>
      <c r="B352" s="4"/>
      <c r="C352" s="4"/>
      <c r="D352" s="4"/>
      <c r="E352" s="4"/>
      <c r="F352" s="4"/>
      <c r="G352" s="4"/>
      <c r="H352" s="97"/>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25">
      <c r="A353" s="4"/>
      <c r="B353" s="4"/>
      <c r="C353" s="4"/>
      <c r="D353" s="4"/>
      <c r="E353" s="4"/>
      <c r="F353" s="4"/>
      <c r="G353" s="4"/>
      <c r="H353" s="97"/>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25">
      <c r="A354" s="4"/>
      <c r="B354" s="4"/>
      <c r="C354" s="4"/>
      <c r="D354" s="4"/>
      <c r="E354" s="4"/>
      <c r="F354" s="4"/>
      <c r="G354" s="4"/>
      <c r="H354" s="97"/>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25">
      <c r="A355" s="4"/>
      <c r="B355" s="4"/>
      <c r="C355" s="4"/>
      <c r="D355" s="4"/>
      <c r="E355" s="4"/>
      <c r="F355" s="4"/>
      <c r="G355" s="4"/>
      <c r="H355" s="97"/>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25">
      <c r="A356" s="4"/>
      <c r="B356" s="4"/>
      <c r="C356" s="4"/>
      <c r="D356" s="4"/>
      <c r="E356" s="4"/>
      <c r="F356" s="4"/>
      <c r="G356" s="4"/>
      <c r="H356" s="97"/>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25">
      <c r="A357" s="4"/>
      <c r="B357" s="4"/>
      <c r="C357" s="4"/>
      <c r="D357" s="4"/>
      <c r="E357" s="4"/>
      <c r="F357" s="4"/>
      <c r="G357" s="4"/>
      <c r="H357" s="97"/>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25">
      <c r="A358" s="4"/>
      <c r="B358" s="4"/>
      <c r="C358" s="4"/>
      <c r="D358" s="4"/>
      <c r="E358" s="4"/>
      <c r="F358" s="4"/>
      <c r="G358" s="4"/>
      <c r="H358" s="97"/>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25">
      <c r="A359" s="4"/>
      <c r="B359" s="4"/>
      <c r="C359" s="4"/>
      <c r="D359" s="4"/>
      <c r="E359" s="4"/>
      <c r="F359" s="4"/>
      <c r="G359" s="4"/>
      <c r="H359" s="97"/>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25">
      <c r="A360" s="4"/>
      <c r="B360" s="4"/>
      <c r="C360" s="4"/>
      <c r="D360" s="4"/>
      <c r="E360" s="4"/>
      <c r="F360" s="4"/>
      <c r="G360" s="4"/>
      <c r="H360" s="97"/>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25">
      <c r="A361" s="4"/>
      <c r="B361" s="4"/>
      <c r="C361" s="4"/>
      <c r="D361" s="4"/>
      <c r="E361" s="4"/>
      <c r="F361" s="4"/>
      <c r="G361" s="4"/>
      <c r="H361" s="97"/>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25">
      <c r="A362" s="4"/>
      <c r="B362" s="4"/>
      <c r="C362" s="4"/>
      <c r="D362" s="4"/>
      <c r="E362" s="4"/>
      <c r="F362" s="4"/>
      <c r="G362" s="4"/>
      <c r="H362" s="97"/>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25">
      <c r="A363" s="4"/>
      <c r="B363" s="4"/>
      <c r="C363" s="4"/>
      <c r="D363" s="4"/>
      <c r="E363" s="4"/>
      <c r="F363" s="4"/>
      <c r="G363" s="4"/>
      <c r="H363" s="97"/>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25">
      <c r="A364" s="4"/>
      <c r="B364" s="4"/>
      <c r="C364" s="4"/>
      <c r="D364" s="4"/>
      <c r="E364" s="4"/>
      <c r="F364" s="4"/>
      <c r="G364" s="4"/>
      <c r="H364" s="97"/>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25">
      <c r="A365" s="4"/>
      <c r="B365" s="4"/>
      <c r="C365" s="4"/>
      <c r="D365" s="4"/>
      <c r="E365" s="4"/>
      <c r="F365" s="4"/>
      <c r="G365" s="4"/>
      <c r="H365" s="97"/>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25">
      <c r="A366" s="4"/>
      <c r="B366" s="4"/>
      <c r="C366" s="4"/>
      <c r="D366" s="4"/>
      <c r="E366" s="4"/>
      <c r="F366" s="4"/>
      <c r="G366" s="4"/>
      <c r="H366" s="97"/>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25">
      <c r="A367" s="4"/>
      <c r="B367" s="4"/>
      <c r="C367" s="4"/>
      <c r="D367" s="4"/>
      <c r="E367" s="4"/>
      <c r="F367" s="4"/>
      <c r="G367" s="4"/>
      <c r="H367" s="97"/>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25">
      <c r="A368" s="4"/>
      <c r="B368" s="4"/>
      <c r="C368" s="4"/>
      <c r="D368" s="4"/>
      <c r="E368" s="4"/>
      <c r="F368" s="4"/>
      <c r="G368" s="4"/>
      <c r="H368" s="97"/>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25">
      <c r="A369" s="4"/>
      <c r="B369" s="4"/>
      <c r="C369" s="4"/>
      <c r="D369" s="4"/>
      <c r="E369" s="4"/>
      <c r="F369" s="4"/>
      <c r="G369" s="4"/>
      <c r="H369" s="97"/>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25">
      <c r="A370" s="4"/>
      <c r="B370" s="4"/>
      <c r="C370" s="4"/>
      <c r="D370" s="4"/>
      <c r="E370" s="4"/>
      <c r="F370" s="4"/>
      <c r="G370" s="4"/>
      <c r="H370" s="97"/>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25">
      <c r="A371" s="4"/>
      <c r="B371" s="4"/>
      <c r="C371" s="4"/>
      <c r="D371" s="4"/>
      <c r="E371" s="4"/>
      <c r="F371" s="4"/>
      <c r="G371" s="4"/>
      <c r="H371" s="97"/>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25">
      <c r="A372" s="4"/>
      <c r="B372" s="4"/>
      <c r="C372" s="4"/>
      <c r="D372" s="4"/>
      <c r="E372" s="4"/>
      <c r="F372" s="4"/>
      <c r="G372" s="4"/>
      <c r="H372" s="97"/>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25">
      <c r="A373" s="4"/>
      <c r="B373" s="4"/>
      <c r="C373" s="4"/>
      <c r="D373" s="4"/>
      <c r="E373" s="4"/>
      <c r="F373" s="4"/>
      <c r="G373" s="4"/>
      <c r="H373" s="97"/>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25">
      <c r="A374" s="4"/>
      <c r="B374" s="4"/>
      <c r="C374" s="4"/>
      <c r="D374" s="4"/>
      <c r="E374" s="4"/>
      <c r="F374" s="4"/>
      <c r="G374" s="4"/>
      <c r="H374" s="97"/>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25">
      <c r="A375" s="4"/>
      <c r="B375" s="4"/>
      <c r="C375" s="4"/>
      <c r="D375" s="4"/>
      <c r="E375" s="4"/>
      <c r="F375" s="4"/>
      <c r="G375" s="4"/>
      <c r="H375" s="97"/>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25">
      <c r="A376" s="4"/>
      <c r="B376" s="4"/>
      <c r="C376" s="4"/>
      <c r="D376" s="4"/>
      <c r="E376" s="4"/>
      <c r="F376" s="4"/>
      <c r="G376" s="4"/>
      <c r="H376" s="97"/>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25">
      <c r="A377" s="4"/>
      <c r="B377" s="4"/>
      <c r="C377" s="4"/>
      <c r="D377" s="4"/>
      <c r="E377" s="4"/>
      <c r="F377" s="4"/>
      <c r="G377" s="4"/>
      <c r="H377" s="97"/>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25">
      <c r="A378" s="4"/>
      <c r="B378" s="4"/>
      <c r="C378" s="4"/>
      <c r="D378" s="4"/>
      <c r="E378" s="4"/>
      <c r="F378" s="4"/>
      <c r="G378" s="4"/>
      <c r="H378" s="97"/>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25">
      <c r="A379" s="4"/>
      <c r="B379" s="4"/>
      <c r="C379" s="4"/>
      <c r="D379" s="4"/>
      <c r="E379" s="4"/>
      <c r="F379" s="4"/>
      <c r="G379" s="4"/>
      <c r="H379" s="97"/>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25">
      <c r="A380" s="4"/>
      <c r="B380" s="4"/>
      <c r="C380" s="4"/>
      <c r="D380" s="4"/>
      <c r="E380" s="4"/>
      <c r="F380" s="4"/>
      <c r="G380" s="4"/>
      <c r="H380" s="97"/>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25">
      <c r="A381" s="4"/>
      <c r="B381" s="4"/>
      <c r="C381" s="4"/>
      <c r="D381" s="4"/>
      <c r="E381" s="4"/>
      <c r="F381" s="4"/>
      <c r="G381" s="4"/>
      <c r="H381" s="97"/>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25">
      <c r="A382" s="4"/>
      <c r="B382" s="4"/>
      <c r="C382" s="4"/>
      <c r="D382" s="4"/>
      <c r="E382" s="4"/>
      <c r="F382" s="4"/>
      <c r="G382" s="4"/>
      <c r="H382" s="97"/>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25">
      <c r="A383" s="4"/>
      <c r="B383" s="4"/>
      <c r="C383" s="4"/>
      <c r="D383" s="4"/>
      <c r="E383" s="4"/>
      <c r="F383" s="4"/>
      <c r="G383" s="4"/>
      <c r="H383" s="97"/>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25">
      <c r="A384" s="4"/>
      <c r="B384" s="4"/>
      <c r="C384" s="4"/>
      <c r="D384" s="4"/>
      <c r="E384" s="4"/>
      <c r="F384" s="4"/>
      <c r="G384" s="4"/>
      <c r="H384" s="97"/>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25">
      <c r="A385" s="4"/>
      <c r="B385" s="4"/>
      <c r="C385" s="4"/>
      <c r="D385" s="4"/>
      <c r="E385" s="4"/>
      <c r="F385" s="4"/>
      <c r="G385" s="4"/>
      <c r="H385" s="97"/>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25">
      <c r="A386" s="4"/>
      <c r="B386" s="4"/>
      <c r="C386" s="4"/>
      <c r="D386" s="4"/>
      <c r="E386" s="4"/>
      <c r="F386" s="4"/>
      <c r="G386" s="4"/>
      <c r="H386" s="97"/>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25">
      <c r="A387" s="4"/>
      <c r="B387" s="4"/>
      <c r="C387" s="4"/>
      <c r="D387" s="4"/>
      <c r="E387" s="4"/>
      <c r="F387" s="4"/>
      <c r="G387" s="4"/>
      <c r="H387" s="97"/>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25">
      <c r="A388" s="4"/>
      <c r="B388" s="4"/>
      <c r="C388" s="4"/>
      <c r="D388" s="4"/>
      <c r="E388" s="4"/>
      <c r="F388" s="4"/>
      <c r="G388" s="4"/>
      <c r="H388" s="97"/>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25">
      <c r="A389" s="4"/>
      <c r="B389" s="4"/>
      <c r="C389" s="4"/>
      <c r="D389" s="4"/>
      <c r="E389" s="4"/>
      <c r="F389" s="4"/>
      <c r="G389" s="4"/>
      <c r="H389" s="97"/>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25">
      <c r="A390" s="4"/>
      <c r="B390" s="4"/>
      <c r="C390" s="4"/>
      <c r="D390" s="4"/>
      <c r="E390" s="4"/>
      <c r="F390" s="4"/>
      <c r="G390" s="4"/>
      <c r="H390" s="97"/>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25">
      <c r="A391" s="4"/>
      <c r="B391" s="4"/>
      <c r="C391" s="4"/>
      <c r="D391" s="4"/>
      <c r="E391" s="4"/>
      <c r="F391" s="4"/>
      <c r="G391" s="4"/>
      <c r="H391" s="97"/>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25">
      <c r="A392" s="4"/>
      <c r="B392" s="4"/>
      <c r="C392" s="4"/>
      <c r="D392" s="4"/>
      <c r="E392" s="4"/>
      <c r="F392" s="4"/>
      <c r="G392" s="4"/>
      <c r="H392" s="97"/>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25">
      <c r="A393" s="4"/>
      <c r="B393" s="4"/>
      <c r="C393" s="4"/>
      <c r="D393" s="4"/>
      <c r="E393" s="4"/>
      <c r="F393" s="4"/>
      <c r="G393" s="4"/>
      <c r="H393" s="97"/>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25">
      <c r="A394" s="4"/>
      <c r="B394" s="4"/>
      <c r="C394" s="4"/>
      <c r="D394" s="4"/>
      <c r="E394" s="4"/>
      <c r="F394" s="4"/>
      <c r="G394" s="4"/>
      <c r="H394" s="97"/>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25">
      <c r="A395" s="4"/>
      <c r="B395" s="4"/>
      <c r="C395" s="4"/>
      <c r="D395" s="4"/>
      <c r="E395" s="4"/>
      <c r="F395" s="4"/>
      <c r="G395" s="4"/>
      <c r="H395" s="97"/>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25">
      <c r="A396" s="4"/>
      <c r="B396" s="4"/>
      <c r="C396" s="4"/>
      <c r="D396" s="4"/>
      <c r="E396" s="4"/>
      <c r="F396" s="4"/>
      <c r="G396" s="4"/>
      <c r="H396" s="97"/>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25">
      <c r="A397" s="4"/>
      <c r="B397" s="4"/>
      <c r="C397" s="4"/>
      <c r="D397" s="4"/>
      <c r="E397" s="4"/>
      <c r="F397" s="4"/>
      <c r="G397" s="4"/>
      <c r="H397" s="97"/>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25">
      <c r="A398" s="4"/>
      <c r="B398" s="4"/>
      <c r="C398" s="4"/>
      <c r="D398" s="4"/>
      <c r="E398" s="4"/>
      <c r="F398" s="4"/>
      <c r="G398" s="4"/>
      <c r="H398" s="97"/>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25">
      <c r="A399" s="4"/>
      <c r="B399" s="4"/>
      <c r="C399" s="4"/>
      <c r="D399" s="4"/>
      <c r="E399" s="4"/>
      <c r="F399" s="4"/>
      <c r="G399" s="4"/>
      <c r="H399" s="97"/>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25">
      <c r="A400" s="4"/>
      <c r="B400" s="4"/>
      <c r="C400" s="4"/>
      <c r="D400" s="4"/>
      <c r="E400" s="4"/>
      <c r="F400" s="4"/>
      <c r="G400" s="4"/>
      <c r="H400" s="97"/>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25">
      <c r="A401" s="4"/>
      <c r="B401" s="4"/>
      <c r="C401" s="4"/>
      <c r="D401" s="4"/>
      <c r="E401" s="4"/>
      <c r="F401" s="4"/>
      <c r="G401" s="4"/>
      <c r="H401" s="97"/>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25">
      <c r="A402" s="4"/>
      <c r="B402" s="4"/>
      <c r="C402" s="4"/>
      <c r="D402" s="4"/>
      <c r="E402" s="4"/>
      <c r="F402" s="4"/>
      <c r="G402" s="4"/>
      <c r="H402" s="97"/>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25">
      <c r="A403" s="4"/>
      <c r="B403" s="4"/>
      <c r="C403" s="4"/>
      <c r="D403" s="4"/>
      <c r="E403" s="4"/>
      <c r="F403" s="4"/>
      <c r="G403" s="4"/>
      <c r="H403" s="97"/>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25">
      <c r="A404" s="4"/>
      <c r="B404" s="4"/>
      <c r="C404" s="4"/>
      <c r="D404" s="4"/>
      <c r="E404" s="4"/>
      <c r="F404" s="4"/>
      <c r="G404" s="4"/>
      <c r="H404" s="97"/>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25">
      <c r="A405" s="4"/>
      <c r="B405" s="4"/>
      <c r="C405" s="4"/>
      <c r="D405" s="4"/>
      <c r="E405" s="4"/>
      <c r="F405" s="4"/>
      <c r="G405" s="4"/>
      <c r="H405" s="97"/>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25">
      <c r="A406" s="4"/>
      <c r="B406" s="4"/>
      <c r="C406" s="4"/>
      <c r="D406" s="4"/>
      <c r="E406" s="4"/>
      <c r="F406" s="4"/>
      <c r="G406" s="4"/>
      <c r="H406" s="97"/>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25">
      <c r="A407" s="4"/>
      <c r="B407" s="4"/>
      <c r="C407" s="4"/>
      <c r="D407" s="4"/>
      <c r="E407" s="4"/>
      <c r="F407" s="4"/>
      <c r="G407" s="4"/>
      <c r="H407" s="97"/>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25">
      <c r="A408" s="4"/>
      <c r="B408" s="4"/>
      <c r="C408" s="4"/>
      <c r="D408" s="4"/>
      <c r="E408" s="4"/>
      <c r="F408" s="4"/>
      <c r="G408" s="4"/>
      <c r="H408" s="97"/>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25">
      <c r="A409" s="4"/>
      <c r="B409" s="4"/>
      <c r="C409" s="4"/>
      <c r="D409" s="4"/>
      <c r="E409" s="4"/>
      <c r="F409" s="4"/>
      <c r="G409" s="4"/>
      <c r="H409" s="97"/>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25">
      <c r="A410" s="4"/>
      <c r="B410" s="4"/>
      <c r="C410" s="4"/>
      <c r="D410" s="4"/>
      <c r="E410" s="4"/>
      <c r="F410" s="4"/>
      <c r="G410" s="4"/>
      <c r="H410" s="97"/>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25">
      <c r="A411" s="4"/>
      <c r="B411" s="4"/>
      <c r="C411" s="4"/>
      <c r="D411" s="4"/>
      <c r="E411" s="4"/>
      <c r="F411" s="4"/>
      <c r="G411" s="4"/>
      <c r="H411" s="97"/>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25">
      <c r="A412" s="4"/>
      <c r="B412" s="4"/>
      <c r="C412" s="4"/>
      <c r="D412" s="4"/>
      <c r="E412" s="4"/>
      <c r="F412" s="4"/>
      <c r="G412" s="4"/>
      <c r="H412" s="97"/>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25">
      <c r="A413" s="4"/>
      <c r="B413" s="4"/>
      <c r="C413" s="4"/>
      <c r="D413" s="4"/>
      <c r="E413" s="4"/>
      <c r="F413" s="4"/>
      <c r="G413" s="4"/>
      <c r="H413" s="97"/>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25">
      <c r="A414" s="4"/>
      <c r="B414" s="4"/>
      <c r="C414" s="4"/>
      <c r="D414" s="4"/>
      <c r="E414" s="4"/>
      <c r="F414" s="4"/>
      <c r="G414" s="4"/>
      <c r="H414" s="97"/>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25">
      <c r="A415" s="4"/>
      <c r="B415" s="4"/>
      <c r="C415" s="4"/>
      <c r="D415" s="4"/>
      <c r="E415" s="4"/>
      <c r="F415" s="4"/>
      <c r="G415" s="4"/>
      <c r="H415" s="97"/>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25">
      <c r="A416" s="4"/>
      <c r="B416" s="4"/>
      <c r="C416" s="4"/>
      <c r="D416" s="4"/>
      <c r="E416" s="4"/>
      <c r="F416" s="4"/>
      <c r="G416" s="4"/>
      <c r="H416" s="97"/>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25">
      <c r="A417" s="4"/>
      <c r="B417" s="4"/>
      <c r="C417" s="4"/>
      <c r="D417" s="4"/>
      <c r="E417" s="4"/>
      <c r="F417" s="4"/>
      <c r="G417" s="4"/>
      <c r="H417" s="97"/>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25">
      <c r="A418" s="4"/>
      <c r="B418" s="4"/>
      <c r="C418" s="4"/>
      <c r="D418" s="4"/>
      <c r="E418" s="4"/>
      <c r="F418" s="4"/>
      <c r="G418" s="4"/>
      <c r="H418" s="97"/>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25">
      <c r="A419" s="4"/>
      <c r="B419" s="4"/>
      <c r="C419" s="4"/>
      <c r="D419" s="4"/>
      <c r="E419" s="4"/>
      <c r="F419" s="4"/>
      <c r="G419" s="4"/>
      <c r="H419" s="97"/>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25">
      <c r="A420" s="4"/>
      <c r="B420" s="4"/>
      <c r="C420" s="4"/>
      <c r="D420" s="4"/>
      <c r="E420" s="4"/>
      <c r="F420" s="4"/>
      <c r="G420" s="4"/>
      <c r="H420" s="97"/>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25">
      <c r="A421" s="4"/>
      <c r="B421" s="4"/>
      <c r="C421" s="4"/>
      <c r="D421" s="4"/>
      <c r="E421" s="4"/>
      <c r="F421" s="4"/>
      <c r="G421" s="4"/>
      <c r="H421" s="97"/>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25">
      <c r="A422" s="4"/>
      <c r="B422" s="4"/>
      <c r="C422" s="4"/>
      <c r="D422" s="4"/>
      <c r="E422" s="4"/>
      <c r="F422" s="4"/>
      <c r="G422" s="4"/>
      <c r="H422" s="97"/>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25">
      <c r="A423" s="4"/>
      <c r="B423" s="4"/>
      <c r="C423" s="4"/>
      <c r="D423" s="4"/>
      <c r="E423" s="4"/>
      <c r="F423" s="4"/>
      <c r="G423" s="4"/>
      <c r="H423" s="97"/>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25">
      <c r="A424" s="4"/>
      <c r="B424" s="4"/>
      <c r="C424" s="4"/>
      <c r="D424" s="4"/>
      <c r="E424" s="4"/>
      <c r="F424" s="4"/>
      <c r="G424" s="4"/>
      <c r="H424" s="97"/>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25">
      <c r="A425" s="4"/>
      <c r="B425" s="4"/>
      <c r="C425" s="4"/>
      <c r="D425" s="4"/>
      <c r="E425" s="4"/>
      <c r="F425" s="4"/>
      <c r="G425" s="4"/>
      <c r="H425" s="97"/>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25">
      <c r="A426" s="4"/>
      <c r="B426" s="4"/>
      <c r="C426" s="4"/>
      <c r="D426" s="4"/>
      <c r="E426" s="4"/>
      <c r="F426" s="4"/>
      <c r="G426" s="4"/>
      <c r="H426" s="97"/>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25">
      <c r="A427" s="4"/>
      <c r="B427" s="4"/>
      <c r="C427" s="4"/>
      <c r="D427" s="4"/>
      <c r="E427" s="4"/>
      <c r="F427" s="4"/>
      <c r="G427" s="4"/>
      <c r="H427" s="97"/>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25">
      <c r="A428" s="4"/>
      <c r="B428" s="4"/>
      <c r="C428" s="4"/>
      <c r="D428" s="4"/>
      <c r="E428" s="4"/>
      <c r="F428" s="4"/>
      <c r="G428" s="4"/>
      <c r="H428" s="97"/>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25">
      <c r="A429" s="4"/>
      <c r="B429" s="4"/>
      <c r="C429" s="4"/>
      <c r="D429" s="4"/>
      <c r="E429" s="4"/>
      <c r="F429" s="4"/>
      <c r="G429" s="4"/>
      <c r="H429" s="97"/>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25">
      <c r="A430" s="4"/>
      <c r="B430" s="4"/>
      <c r="C430" s="4"/>
      <c r="D430" s="4"/>
      <c r="E430" s="4"/>
      <c r="F430" s="4"/>
      <c r="G430" s="4"/>
      <c r="H430" s="97"/>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25">
      <c r="A431" s="4"/>
      <c r="B431" s="4"/>
      <c r="C431" s="4"/>
      <c r="D431" s="4"/>
      <c r="E431" s="4"/>
      <c r="F431" s="4"/>
      <c r="G431" s="4"/>
      <c r="H431" s="97"/>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25">
      <c r="A432" s="4"/>
      <c r="B432" s="4"/>
      <c r="C432" s="4"/>
      <c r="D432" s="4"/>
      <c r="E432" s="4"/>
      <c r="F432" s="4"/>
      <c r="G432" s="4"/>
      <c r="H432" s="97"/>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25">
      <c r="A433" s="4"/>
      <c r="B433" s="4"/>
      <c r="C433" s="4"/>
      <c r="D433" s="4"/>
      <c r="E433" s="4"/>
      <c r="F433" s="4"/>
      <c r="G433" s="4"/>
      <c r="H433" s="97"/>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25">
      <c r="A434" s="4"/>
      <c r="B434" s="4"/>
      <c r="C434" s="4"/>
      <c r="D434" s="4"/>
      <c r="E434" s="4"/>
      <c r="F434" s="4"/>
      <c r="G434" s="4"/>
      <c r="H434" s="97"/>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25">
      <c r="A435" s="4"/>
      <c r="B435" s="4"/>
      <c r="C435" s="4"/>
      <c r="D435" s="4"/>
      <c r="E435" s="4"/>
      <c r="F435" s="4"/>
      <c r="G435" s="4"/>
      <c r="H435" s="97"/>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25">
      <c r="A436" s="4"/>
      <c r="B436" s="4"/>
      <c r="C436" s="4"/>
      <c r="D436" s="4"/>
      <c r="E436" s="4"/>
      <c r="F436" s="4"/>
      <c r="G436" s="4"/>
      <c r="H436" s="97"/>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25">
      <c r="A437" s="4"/>
      <c r="B437" s="4"/>
      <c r="C437" s="4"/>
      <c r="D437" s="4"/>
      <c r="E437" s="4"/>
      <c r="F437" s="4"/>
      <c r="G437" s="4"/>
      <c r="H437" s="97"/>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25">
      <c r="A438" s="4"/>
      <c r="B438" s="4"/>
      <c r="C438" s="4"/>
      <c r="D438" s="4"/>
      <c r="E438" s="4"/>
      <c r="F438" s="4"/>
      <c r="G438" s="4"/>
      <c r="H438" s="97"/>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25">
      <c r="A439" s="4"/>
      <c r="B439" s="4"/>
      <c r="C439" s="4"/>
      <c r="D439" s="4"/>
      <c r="E439" s="4"/>
      <c r="F439" s="4"/>
      <c r="G439" s="4"/>
      <c r="H439" s="97"/>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25">
      <c r="A440" s="4"/>
      <c r="B440" s="4"/>
      <c r="C440" s="4"/>
      <c r="D440" s="4"/>
      <c r="E440" s="4"/>
      <c r="F440" s="4"/>
      <c r="G440" s="4"/>
      <c r="H440" s="97"/>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25">
      <c r="A441" s="4"/>
      <c r="B441" s="4"/>
      <c r="C441" s="4"/>
      <c r="D441" s="4"/>
      <c r="E441" s="4"/>
      <c r="F441" s="4"/>
      <c r="G441" s="4"/>
      <c r="H441" s="97"/>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25">
      <c r="A442" s="4"/>
      <c r="B442" s="4"/>
      <c r="C442" s="4"/>
      <c r="D442" s="4"/>
      <c r="E442" s="4"/>
      <c r="F442" s="4"/>
      <c r="G442" s="4"/>
      <c r="H442" s="97"/>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25">
      <c r="A443" s="4"/>
      <c r="B443" s="4"/>
      <c r="C443" s="4"/>
      <c r="D443" s="4"/>
      <c r="E443" s="4"/>
      <c r="F443" s="4"/>
      <c r="G443" s="4"/>
      <c r="H443" s="97"/>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25">
      <c r="A444" s="4"/>
      <c r="B444" s="4"/>
      <c r="C444" s="4"/>
      <c r="D444" s="4"/>
      <c r="E444" s="4"/>
      <c r="F444" s="4"/>
      <c r="G444" s="4"/>
      <c r="H444" s="97"/>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25">
      <c r="A445" s="4"/>
      <c r="B445" s="4"/>
      <c r="C445" s="4"/>
      <c r="D445" s="4"/>
      <c r="E445" s="4"/>
      <c r="F445" s="4"/>
      <c r="G445" s="4"/>
      <c r="H445" s="97"/>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25">
      <c r="A446" s="4"/>
      <c r="B446" s="4"/>
      <c r="C446" s="4"/>
      <c r="D446" s="4"/>
      <c r="E446" s="4"/>
      <c r="F446" s="4"/>
      <c r="G446" s="4"/>
      <c r="H446" s="97"/>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25">
      <c r="A447" s="4"/>
      <c r="B447" s="4"/>
      <c r="C447" s="4"/>
      <c r="D447" s="4"/>
      <c r="E447" s="4"/>
      <c r="F447" s="4"/>
      <c r="G447" s="4"/>
      <c r="H447" s="97"/>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25">
      <c r="A448" s="4"/>
      <c r="B448" s="4"/>
      <c r="C448" s="4"/>
      <c r="D448" s="4"/>
      <c r="E448" s="4"/>
      <c r="F448" s="4"/>
      <c r="G448" s="4"/>
      <c r="H448" s="97"/>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25">
      <c r="A449" s="4"/>
      <c r="B449" s="4"/>
      <c r="C449" s="4"/>
      <c r="D449" s="4"/>
      <c r="E449" s="4"/>
      <c r="F449" s="4"/>
      <c r="G449" s="4"/>
      <c r="H449" s="97"/>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25">
      <c r="A450" s="4"/>
      <c r="B450" s="4"/>
      <c r="C450" s="4"/>
      <c r="D450" s="4"/>
      <c r="E450" s="4"/>
      <c r="F450" s="4"/>
      <c r="G450" s="4"/>
      <c r="H450" s="97"/>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25">
      <c r="A451" s="4"/>
      <c r="B451" s="4"/>
      <c r="C451" s="4"/>
      <c r="D451" s="4"/>
      <c r="E451" s="4"/>
      <c r="F451" s="4"/>
      <c r="G451" s="4"/>
      <c r="H451" s="97"/>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25">
      <c r="A452" s="4"/>
      <c r="B452" s="4"/>
      <c r="C452" s="4"/>
      <c r="D452" s="4"/>
      <c r="E452" s="4"/>
      <c r="F452" s="4"/>
      <c r="G452" s="4"/>
      <c r="H452" s="97"/>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25">
      <c r="A453" s="4"/>
      <c r="B453" s="4"/>
      <c r="C453" s="4"/>
      <c r="D453" s="4"/>
      <c r="E453" s="4"/>
      <c r="F453" s="4"/>
      <c r="G453" s="4"/>
      <c r="H453" s="97"/>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25">
      <c r="A454" s="4"/>
      <c r="B454" s="4"/>
      <c r="C454" s="4"/>
      <c r="D454" s="4"/>
      <c r="E454" s="4"/>
      <c r="F454" s="4"/>
      <c r="G454" s="4"/>
      <c r="H454" s="97"/>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25">
      <c r="A455" s="4"/>
      <c r="B455" s="4"/>
      <c r="C455" s="4"/>
      <c r="D455" s="4"/>
      <c r="E455" s="4"/>
      <c r="F455" s="4"/>
      <c r="G455" s="4"/>
      <c r="H455" s="97"/>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25">
      <c r="A456" s="4"/>
      <c r="B456" s="4"/>
      <c r="C456" s="4"/>
      <c r="D456" s="4"/>
      <c r="E456" s="4"/>
      <c r="F456" s="4"/>
      <c r="G456" s="4"/>
      <c r="H456" s="97"/>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25">
      <c r="A457" s="4"/>
      <c r="B457" s="4"/>
      <c r="C457" s="4"/>
      <c r="D457" s="4"/>
      <c r="E457" s="4"/>
      <c r="F457" s="4"/>
      <c r="G457" s="4"/>
      <c r="H457" s="97"/>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25">
      <c r="A458" s="4"/>
      <c r="B458" s="4"/>
      <c r="C458" s="4"/>
      <c r="D458" s="4"/>
      <c r="E458" s="4"/>
      <c r="F458" s="4"/>
      <c r="G458" s="4"/>
      <c r="H458" s="97"/>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25">
      <c r="A459" s="4"/>
      <c r="B459" s="4"/>
      <c r="C459" s="4"/>
      <c r="D459" s="4"/>
      <c r="E459" s="4"/>
      <c r="F459" s="4"/>
      <c r="G459" s="4"/>
      <c r="H459" s="97"/>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25">
      <c r="A460" s="4"/>
      <c r="B460" s="4"/>
      <c r="C460" s="4"/>
      <c r="D460" s="4"/>
      <c r="E460" s="4"/>
      <c r="F460" s="4"/>
      <c r="G460" s="4"/>
      <c r="H460" s="97"/>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25">
      <c r="A461" s="4"/>
      <c r="B461" s="4"/>
      <c r="C461" s="4"/>
      <c r="D461" s="4"/>
      <c r="E461" s="4"/>
      <c r="F461" s="4"/>
      <c r="G461" s="4"/>
      <c r="H461" s="97"/>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25">
      <c r="A462" s="4"/>
      <c r="B462" s="4"/>
      <c r="C462" s="4"/>
      <c r="D462" s="4"/>
      <c r="E462" s="4"/>
      <c r="F462" s="4"/>
      <c r="G462" s="4"/>
      <c r="H462" s="97"/>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25">
      <c r="A463" s="4"/>
      <c r="B463" s="4"/>
      <c r="C463" s="4"/>
      <c r="D463" s="4"/>
      <c r="E463" s="4"/>
      <c r="F463" s="4"/>
      <c r="G463" s="4"/>
      <c r="H463" s="97"/>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25">
      <c r="A464" s="4"/>
      <c r="B464" s="4"/>
      <c r="C464" s="4"/>
      <c r="D464" s="4"/>
      <c r="E464" s="4"/>
      <c r="F464" s="4"/>
      <c r="G464" s="4"/>
      <c r="H464" s="97"/>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25">
      <c r="A465" s="4"/>
      <c r="B465" s="4"/>
      <c r="C465" s="4"/>
      <c r="D465" s="4"/>
      <c r="E465" s="4"/>
      <c r="F465" s="4"/>
      <c r="G465" s="4"/>
      <c r="H465" s="97"/>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25">
      <c r="A466" s="4"/>
      <c r="B466" s="4"/>
      <c r="C466" s="4"/>
      <c r="D466" s="4"/>
      <c r="E466" s="4"/>
      <c r="F466" s="4"/>
      <c r="G466" s="4"/>
      <c r="H466" s="97"/>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25">
      <c r="A467" s="4"/>
      <c r="B467" s="4"/>
      <c r="C467" s="4"/>
      <c r="D467" s="4"/>
      <c r="E467" s="4"/>
      <c r="F467" s="4"/>
      <c r="G467" s="4"/>
      <c r="H467" s="97"/>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25">
      <c r="A468" s="4"/>
      <c r="B468" s="4"/>
      <c r="C468" s="4"/>
      <c r="D468" s="4"/>
      <c r="E468" s="4"/>
      <c r="F468" s="4"/>
      <c r="G468" s="4"/>
      <c r="H468" s="97"/>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25">
      <c r="A469" s="4"/>
      <c r="B469" s="4"/>
      <c r="C469" s="4"/>
      <c r="D469" s="4"/>
      <c r="E469" s="4"/>
      <c r="F469" s="4"/>
      <c r="G469" s="4"/>
      <c r="H469" s="97"/>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25">
      <c r="A470" s="4"/>
      <c r="B470" s="4"/>
      <c r="C470" s="4"/>
      <c r="D470" s="4"/>
      <c r="E470" s="4"/>
      <c r="F470" s="4"/>
      <c r="G470" s="4"/>
      <c r="H470" s="97"/>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25">
      <c r="A471" s="4"/>
      <c r="B471" s="4"/>
      <c r="C471" s="4"/>
      <c r="D471" s="4"/>
      <c r="E471" s="4"/>
      <c r="F471" s="4"/>
      <c r="G471" s="4"/>
      <c r="H471" s="97"/>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25">
      <c r="A472" s="4"/>
      <c r="B472" s="4"/>
      <c r="C472" s="4"/>
      <c r="D472" s="4"/>
      <c r="E472" s="4"/>
      <c r="F472" s="4"/>
      <c r="G472" s="4"/>
      <c r="H472" s="97"/>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25">
      <c r="A473" s="4"/>
      <c r="B473" s="4"/>
      <c r="C473" s="4"/>
      <c r="D473" s="4"/>
      <c r="E473" s="4"/>
      <c r="F473" s="4"/>
      <c r="G473" s="4"/>
      <c r="H473" s="97"/>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25">
      <c r="A474" s="4"/>
      <c r="B474" s="4"/>
      <c r="C474" s="4"/>
      <c r="D474" s="4"/>
      <c r="E474" s="4"/>
      <c r="F474" s="4"/>
      <c r="G474" s="4"/>
      <c r="H474" s="97"/>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25">
      <c r="A475" s="4"/>
      <c r="B475" s="4"/>
      <c r="C475" s="4"/>
      <c r="D475" s="4"/>
      <c r="E475" s="4"/>
      <c r="F475" s="4"/>
      <c r="G475" s="4"/>
      <c r="H475" s="97"/>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25">
      <c r="A476" s="4"/>
      <c r="B476" s="4"/>
      <c r="C476" s="4"/>
      <c r="D476" s="4"/>
      <c r="E476" s="4"/>
      <c r="F476" s="4"/>
      <c r="G476" s="4"/>
      <c r="H476" s="97"/>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25">
      <c r="A477" s="4"/>
      <c r="B477" s="4"/>
      <c r="C477" s="4"/>
      <c r="D477" s="4"/>
      <c r="E477" s="4"/>
      <c r="F477" s="4"/>
      <c r="G477" s="4"/>
      <c r="H477" s="97"/>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25">
      <c r="A478" s="4"/>
      <c r="B478" s="4"/>
      <c r="C478" s="4"/>
      <c r="D478" s="4"/>
      <c r="E478" s="4"/>
      <c r="F478" s="4"/>
      <c r="G478" s="4"/>
      <c r="H478" s="97"/>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25">
      <c r="A479" s="4"/>
      <c r="B479" s="4"/>
      <c r="C479" s="4"/>
      <c r="D479" s="4"/>
      <c r="E479" s="4"/>
      <c r="F479" s="4"/>
      <c r="G479" s="4"/>
      <c r="H479" s="97"/>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25">
      <c r="A480" s="4"/>
      <c r="B480" s="4"/>
      <c r="C480" s="4"/>
      <c r="D480" s="4"/>
      <c r="E480" s="4"/>
      <c r="F480" s="4"/>
      <c r="G480" s="4"/>
      <c r="H480" s="97"/>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25">
      <c r="A481" s="4"/>
      <c r="B481" s="4"/>
      <c r="C481" s="4"/>
      <c r="D481" s="4"/>
      <c r="E481" s="4"/>
      <c r="F481" s="4"/>
      <c r="G481" s="4"/>
      <c r="H481" s="97"/>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25">
      <c r="A482" s="4"/>
      <c r="B482" s="4"/>
      <c r="C482" s="4"/>
      <c r="D482" s="4"/>
      <c r="E482" s="4"/>
      <c r="F482" s="4"/>
      <c r="G482" s="4"/>
      <c r="H482" s="97"/>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25">
      <c r="A483" s="4"/>
      <c r="B483" s="4"/>
      <c r="C483" s="4"/>
      <c r="D483" s="4"/>
      <c r="E483" s="4"/>
      <c r="F483" s="4"/>
      <c r="G483" s="4"/>
      <c r="H483" s="97"/>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25">
      <c r="A484" s="4"/>
      <c r="B484" s="4"/>
      <c r="C484" s="4"/>
      <c r="D484" s="4"/>
      <c r="E484" s="4"/>
      <c r="F484" s="4"/>
      <c r="G484" s="4"/>
      <c r="H484" s="97"/>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25">
      <c r="A485" s="4"/>
      <c r="B485" s="4"/>
      <c r="C485" s="4"/>
      <c r="D485" s="4"/>
      <c r="E485" s="4"/>
      <c r="F485" s="4"/>
      <c r="G485" s="4"/>
      <c r="H485" s="97"/>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25">
      <c r="A486" s="4"/>
      <c r="B486" s="4"/>
      <c r="C486" s="4"/>
      <c r="D486" s="4"/>
      <c r="E486" s="4"/>
      <c r="F486" s="4"/>
      <c r="G486" s="4"/>
      <c r="H486" s="97"/>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25">
      <c r="A487" s="4"/>
      <c r="B487" s="4"/>
      <c r="C487" s="4"/>
      <c r="D487" s="4"/>
      <c r="E487" s="4"/>
      <c r="F487" s="4"/>
      <c r="G487" s="4"/>
      <c r="H487" s="97"/>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25">
      <c r="A488" s="4"/>
      <c r="B488" s="4"/>
      <c r="C488" s="4"/>
      <c r="D488" s="4"/>
      <c r="E488" s="4"/>
      <c r="F488" s="4"/>
      <c r="G488" s="4"/>
      <c r="H488" s="97"/>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25">
      <c r="A489" s="4"/>
      <c r="B489" s="4"/>
      <c r="C489" s="4"/>
      <c r="D489" s="4"/>
      <c r="E489" s="4"/>
      <c r="F489" s="4"/>
      <c r="G489" s="4"/>
      <c r="H489" s="97"/>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25">
      <c r="A490" s="4"/>
      <c r="B490" s="4"/>
      <c r="C490" s="4"/>
      <c r="D490" s="4"/>
      <c r="E490" s="4"/>
      <c r="F490" s="4"/>
      <c r="G490" s="4"/>
      <c r="H490" s="97"/>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25">
      <c r="A491" s="4"/>
      <c r="B491" s="4"/>
      <c r="C491" s="4"/>
      <c r="D491" s="4"/>
      <c r="E491" s="4"/>
      <c r="F491" s="4"/>
      <c r="G491" s="4"/>
      <c r="H491" s="97"/>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25">
      <c r="A492" s="4"/>
      <c r="B492" s="4"/>
      <c r="C492" s="4"/>
      <c r="D492" s="4"/>
      <c r="E492" s="4"/>
      <c r="F492" s="4"/>
      <c r="G492" s="4"/>
      <c r="H492" s="97"/>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25">
      <c r="A493" s="4"/>
      <c r="B493" s="4"/>
      <c r="C493" s="4"/>
      <c r="D493" s="4"/>
      <c r="E493" s="4"/>
      <c r="F493" s="4"/>
      <c r="G493" s="4"/>
      <c r="H493" s="97"/>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25">
      <c r="A494" s="4"/>
      <c r="B494" s="4"/>
      <c r="C494" s="4"/>
      <c r="D494" s="4"/>
      <c r="E494" s="4"/>
      <c r="F494" s="4"/>
      <c r="G494" s="4"/>
      <c r="H494" s="97"/>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25">
      <c r="A495" s="4"/>
      <c r="B495" s="4"/>
      <c r="C495" s="4"/>
      <c r="D495" s="4"/>
      <c r="E495" s="4"/>
      <c r="F495" s="4"/>
      <c r="G495" s="4"/>
      <c r="H495" s="97"/>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25">
      <c r="A496" s="4"/>
      <c r="B496" s="4"/>
      <c r="C496" s="4"/>
      <c r="D496" s="4"/>
      <c r="E496" s="4"/>
      <c r="F496" s="4"/>
      <c r="G496" s="4"/>
      <c r="H496" s="97"/>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25">
      <c r="A497" s="4"/>
      <c r="B497" s="4"/>
      <c r="C497" s="4"/>
      <c r="D497" s="4"/>
      <c r="E497" s="4"/>
      <c r="F497" s="4"/>
      <c r="G497" s="4"/>
      <c r="H497" s="97"/>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25">
      <c r="A498" s="4"/>
      <c r="B498" s="4"/>
      <c r="C498" s="4"/>
      <c r="D498" s="4"/>
      <c r="E498" s="4"/>
      <c r="F498" s="4"/>
      <c r="G498" s="4"/>
      <c r="H498" s="97"/>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25">
      <c r="A499" s="4"/>
      <c r="B499" s="4"/>
      <c r="C499" s="4"/>
      <c r="D499" s="4"/>
      <c r="E499" s="4"/>
      <c r="F499" s="4"/>
      <c r="G499" s="4"/>
      <c r="H499" s="97"/>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25">
      <c r="A500" s="4"/>
      <c r="B500" s="4"/>
      <c r="C500" s="4"/>
      <c r="D500" s="4"/>
      <c r="E500" s="4"/>
      <c r="F500" s="4"/>
      <c r="G500" s="4"/>
      <c r="H500" s="97"/>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25">
      <c r="A501" s="4"/>
      <c r="B501" s="4"/>
      <c r="C501" s="4"/>
      <c r="D501" s="4"/>
      <c r="E501" s="4"/>
      <c r="F501" s="4"/>
      <c r="G501" s="4"/>
      <c r="H501" s="97"/>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25">
      <c r="A502" s="4"/>
      <c r="B502" s="4"/>
      <c r="C502" s="4"/>
      <c r="D502" s="4"/>
      <c r="E502" s="4"/>
      <c r="F502" s="4"/>
      <c r="G502" s="4"/>
      <c r="H502" s="97"/>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25">
      <c r="A503" s="4"/>
      <c r="B503" s="4"/>
      <c r="C503" s="4"/>
      <c r="D503" s="4"/>
      <c r="E503" s="4"/>
      <c r="F503" s="4"/>
      <c r="G503" s="4"/>
      <c r="H503" s="97"/>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25">
      <c r="A504" s="4"/>
      <c r="B504" s="4"/>
      <c r="C504" s="4"/>
      <c r="D504" s="4"/>
      <c r="E504" s="4"/>
      <c r="F504" s="4"/>
      <c r="G504" s="4"/>
      <c r="H504" s="97"/>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25">
      <c r="A505" s="4"/>
      <c r="B505" s="4"/>
      <c r="C505" s="4"/>
      <c r="D505" s="4"/>
      <c r="E505" s="4"/>
      <c r="F505" s="4"/>
      <c r="G505" s="4"/>
      <c r="H505" s="97"/>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25">
      <c r="A506" s="4"/>
      <c r="B506" s="4"/>
      <c r="C506" s="4"/>
      <c r="D506" s="4"/>
      <c r="E506" s="4"/>
      <c r="F506" s="4"/>
      <c r="G506" s="4"/>
      <c r="H506" s="97"/>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25">
      <c r="A507" s="4"/>
      <c r="B507" s="4"/>
      <c r="C507" s="4"/>
      <c r="D507" s="4"/>
      <c r="E507" s="4"/>
      <c r="F507" s="4"/>
      <c r="G507" s="4"/>
      <c r="H507" s="97"/>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25">
      <c r="A508" s="4"/>
      <c r="B508" s="4"/>
      <c r="C508" s="4"/>
      <c r="D508" s="4"/>
      <c r="E508" s="4"/>
      <c r="F508" s="4"/>
      <c r="G508" s="4"/>
      <c r="H508" s="97"/>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25">
      <c r="A509" s="4"/>
      <c r="B509" s="4"/>
      <c r="C509" s="4"/>
      <c r="D509" s="4"/>
      <c r="E509" s="4"/>
      <c r="F509" s="4"/>
      <c r="G509" s="4"/>
      <c r="H509" s="97"/>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25">
      <c r="A510" s="4"/>
      <c r="B510" s="4"/>
      <c r="C510" s="4"/>
      <c r="D510" s="4"/>
      <c r="E510" s="4"/>
      <c r="F510" s="4"/>
      <c r="G510" s="4"/>
      <c r="H510" s="97"/>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25">
      <c r="A511" s="4"/>
      <c r="B511" s="4"/>
      <c r="C511" s="4"/>
      <c r="D511" s="4"/>
      <c r="E511" s="4"/>
      <c r="F511" s="4"/>
      <c r="G511" s="4"/>
      <c r="H511" s="97"/>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25">
      <c r="A512" s="4"/>
      <c r="B512" s="4"/>
      <c r="C512" s="4"/>
      <c r="D512" s="4"/>
      <c r="E512" s="4"/>
      <c r="F512" s="4"/>
      <c r="G512" s="4"/>
      <c r="H512" s="97"/>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25">
      <c r="A513" s="4"/>
      <c r="B513" s="4"/>
      <c r="C513" s="4"/>
      <c r="D513" s="4"/>
      <c r="E513" s="4"/>
      <c r="F513" s="4"/>
      <c r="G513" s="4"/>
      <c r="H513" s="97"/>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25">
      <c r="A514" s="4"/>
      <c r="B514" s="4"/>
      <c r="C514" s="4"/>
      <c r="D514" s="4"/>
      <c r="E514" s="4"/>
      <c r="F514" s="4"/>
      <c r="G514" s="4"/>
      <c r="H514" s="97"/>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25">
      <c r="A515" s="4"/>
      <c r="B515" s="4"/>
      <c r="C515" s="4"/>
      <c r="D515" s="4"/>
      <c r="E515" s="4"/>
      <c r="F515" s="4"/>
      <c r="G515" s="4"/>
      <c r="H515" s="97"/>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25">
      <c r="A516" s="4"/>
      <c r="B516" s="4"/>
      <c r="C516" s="4"/>
      <c r="D516" s="4"/>
      <c r="E516" s="4"/>
      <c r="F516" s="4"/>
      <c r="G516" s="4"/>
      <c r="H516" s="97"/>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25">
      <c r="A517" s="4"/>
      <c r="B517" s="4"/>
      <c r="C517" s="4"/>
      <c r="D517" s="4"/>
      <c r="E517" s="4"/>
      <c r="F517" s="4"/>
      <c r="G517" s="4"/>
      <c r="H517" s="97"/>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25">
      <c r="A518" s="4"/>
      <c r="B518" s="4"/>
      <c r="C518" s="4"/>
      <c r="D518" s="4"/>
      <c r="E518" s="4"/>
      <c r="F518" s="4"/>
      <c r="G518" s="4"/>
      <c r="H518" s="97"/>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25">
      <c r="A519" s="4"/>
      <c r="B519" s="4"/>
      <c r="C519" s="4"/>
      <c r="D519" s="4"/>
      <c r="E519" s="4"/>
      <c r="F519" s="4"/>
      <c r="G519" s="4"/>
      <c r="H519" s="97"/>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25">
      <c r="A520" s="4"/>
      <c r="B520" s="4"/>
      <c r="C520" s="4"/>
      <c r="D520" s="4"/>
      <c r="E520" s="4"/>
      <c r="F520" s="4"/>
      <c r="G520" s="4"/>
      <c r="H520" s="97"/>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25">
      <c r="A521" s="4"/>
      <c r="B521" s="4"/>
      <c r="C521" s="4"/>
      <c r="D521" s="4"/>
      <c r="E521" s="4"/>
      <c r="F521" s="4"/>
      <c r="G521" s="4"/>
      <c r="H521" s="97"/>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25">
      <c r="A522" s="4"/>
      <c r="B522" s="4"/>
      <c r="C522" s="4"/>
      <c r="D522" s="4"/>
      <c r="E522" s="4"/>
      <c r="F522" s="4"/>
      <c r="G522" s="4"/>
      <c r="H522" s="97"/>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25">
      <c r="A523" s="4"/>
      <c r="B523" s="4"/>
      <c r="C523" s="4"/>
      <c r="D523" s="4"/>
      <c r="E523" s="4"/>
      <c r="F523" s="4"/>
      <c r="G523" s="4"/>
      <c r="H523" s="97"/>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25">
      <c r="A524" s="4"/>
      <c r="B524" s="4"/>
      <c r="C524" s="4"/>
      <c r="D524" s="4"/>
      <c r="E524" s="4"/>
      <c r="F524" s="4"/>
      <c r="G524" s="4"/>
      <c r="H524" s="97"/>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25">
      <c r="A525" s="4"/>
      <c r="B525" s="4"/>
      <c r="C525" s="4"/>
      <c r="D525" s="4"/>
      <c r="E525" s="4"/>
      <c r="F525" s="4"/>
      <c r="G525" s="4"/>
      <c r="H525" s="97"/>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25">
      <c r="A526" s="4"/>
      <c r="B526" s="4"/>
      <c r="C526" s="4"/>
      <c r="D526" s="4"/>
      <c r="E526" s="4"/>
      <c r="F526" s="4"/>
      <c r="G526" s="4"/>
      <c r="H526" s="97"/>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25">
      <c r="A527" s="4"/>
      <c r="B527" s="4"/>
      <c r="C527" s="4"/>
      <c r="D527" s="4"/>
      <c r="E527" s="4"/>
      <c r="F527" s="4"/>
      <c r="G527" s="4"/>
      <c r="H527" s="97"/>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25">
      <c r="A528" s="4"/>
      <c r="B528" s="4"/>
      <c r="C528" s="4"/>
      <c r="D528" s="4"/>
      <c r="E528" s="4"/>
      <c r="F528" s="4"/>
      <c r="G528" s="4"/>
      <c r="H528" s="97"/>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25">
      <c r="A529" s="4"/>
      <c r="B529" s="4"/>
      <c r="C529" s="4"/>
      <c r="D529" s="4"/>
      <c r="E529" s="4"/>
      <c r="F529" s="4"/>
      <c r="G529" s="4"/>
      <c r="H529" s="97"/>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25">
      <c r="A530" s="4"/>
      <c r="B530" s="4"/>
      <c r="C530" s="4"/>
      <c r="D530" s="4"/>
      <c r="E530" s="4"/>
      <c r="F530" s="4"/>
      <c r="G530" s="4"/>
      <c r="H530" s="97"/>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25">
      <c r="A531" s="4"/>
      <c r="B531" s="4"/>
      <c r="C531" s="4"/>
      <c r="D531" s="4"/>
      <c r="E531" s="4"/>
      <c r="F531" s="4"/>
      <c r="G531" s="4"/>
      <c r="H531" s="97"/>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25">
      <c r="A532" s="4"/>
      <c r="B532" s="4"/>
      <c r="C532" s="4"/>
      <c r="D532" s="4"/>
      <c r="E532" s="4"/>
      <c r="F532" s="4"/>
      <c r="G532" s="4"/>
      <c r="H532" s="97"/>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25">
      <c r="A533" s="4"/>
      <c r="B533" s="4"/>
      <c r="C533" s="4"/>
      <c r="D533" s="4"/>
      <c r="E533" s="4"/>
      <c r="F533" s="4"/>
      <c r="G533" s="4"/>
      <c r="H533" s="97"/>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25">
      <c r="A534" s="4"/>
      <c r="B534" s="4"/>
      <c r="C534" s="4"/>
      <c r="D534" s="4"/>
      <c r="E534" s="4"/>
      <c r="F534" s="4"/>
      <c r="G534" s="4"/>
      <c r="H534" s="97"/>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25">
      <c r="A535" s="4"/>
      <c r="B535" s="4"/>
      <c r="C535" s="4"/>
      <c r="D535" s="4"/>
      <c r="E535" s="4"/>
      <c r="F535" s="4"/>
      <c r="G535" s="4"/>
      <c r="H535" s="97"/>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25">
      <c r="A536" s="4"/>
      <c r="B536" s="4"/>
      <c r="C536" s="4"/>
      <c r="D536" s="4"/>
      <c r="E536" s="4"/>
      <c r="F536" s="4"/>
      <c r="G536" s="4"/>
      <c r="H536" s="97"/>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25">
      <c r="A537" s="4"/>
      <c r="B537" s="4"/>
      <c r="C537" s="4"/>
      <c r="D537" s="4"/>
      <c r="E537" s="4"/>
      <c r="F537" s="4"/>
      <c r="G537" s="4"/>
      <c r="H537" s="97"/>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25">
      <c r="A538" s="4"/>
      <c r="B538" s="4"/>
      <c r="C538" s="4"/>
      <c r="D538" s="4"/>
      <c r="E538" s="4"/>
      <c r="F538" s="4"/>
      <c r="G538" s="4"/>
      <c r="H538" s="97"/>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25">
      <c r="A539" s="4"/>
      <c r="B539" s="4"/>
      <c r="C539" s="4"/>
      <c r="D539" s="4"/>
      <c r="E539" s="4"/>
      <c r="F539" s="4"/>
      <c r="G539" s="4"/>
      <c r="H539" s="97"/>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25">
      <c r="A540" s="4"/>
      <c r="B540" s="4"/>
      <c r="C540" s="4"/>
      <c r="D540" s="4"/>
      <c r="E540" s="4"/>
      <c r="F540" s="4"/>
      <c r="G540" s="4"/>
      <c r="H540" s="97"/>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25">
      <c r="A541" s="4"/>
      <c r="B541" s="4"/>
      <c r="C541" s="4"/>
      <c r="D541" s="4"/>
      <c r="E541" s="4"/>
      <c r="F541" s="4"/>
      <c r="G541" s="4"/>
      <c r="H541" s="97"/>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25">
      <c r="A542" s="4"/>
      <c r="B542" s="4"/>
      <c r="C542" s="4"/>
      <c r="D542" s="4"/>
      <c r="E542" s="4"/>
      <c r="F542" s="4"/>
      <c r="G542" s="4"/>
      <c r="H542" s="97"/>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25">
      <c r="A543" s="4"/>
      <c r="B543" s="4"/>
      <c r="C543" s="4"/>
      <c r="D543" s="4"/>
      <c r="E543" s="4"/>
      <c r="F543" s="4"/>
      <c r="G543" s="4"/>
      <c r="H543" s="97"/>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25">
      <c r="A544" s="4"/>
      <c r="B544" s="4"/>
      <c r="C544" s="4"/>
      <c r="D544" s="4"/>
      <c r="E544" s="4"/>
      <c r="F544" s="4"/>
      <c r="G544" s="4"/>
      <c r="H544" s="97"/>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25">
      <c r="A545" s="4"/>
      <c r="B545" s="4"/>
      <c r="C545" s="4"/>
      <c r="D545" s="4"/>
      <c r="E545" s="4"/>
      <c r="F545" s="4"/>
      <c r="G545" s="4"/>
      <c r="H545" s="97"/>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25">
      <c r="A546" s="4"/>
      <c r="B546" s="4"/>
      <c r="C546" s="4"/>
      <c r="D546" s="4"/>
      <c r="E546" s="4"/>
      <c r="F546" s="4"/>
      <c r="G546" s="4"/>
      <c r="H546" s="97"/>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25">
      <c r="A547" s="4"/>
      <c r="B547" s="4"/>
      <c r="C547" s="4"/>
      <c r="D547" s="4"/>
      <c r="E547" s="4"/>
      <c r="F547" s="4"/>
      <c r="G547" s="4"/>
      <c r="H547" s="97"/>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25">
      <c r="A548" s="4"/>
      <c r="B548" s="4"/>
      <c r="C548" s="4"/>
      <c r="D548" s="4"/>
      <c r="E548" s="4"/>
      <c r="F548" s="4"/>
      <c r="G548" s="4"/>
      <c r="H548" s="97"/>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25">
      <c r="A549" s="4"/>
      <c r="B549" s="4"/>
      <c r="C549" s="4"/>
      <c r="D549" s="4"/>
      <c r="E549" s="4"/>
      <c r="F549" s="4"/>
      <c r="G549" s="4"/>
      <c r="H549" s="97"/>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25">
      <c r="A550" s="4"/>
      <c r="B550" s="4"/>
      <c r="C550" s="4"/>
      <c r="D550" s="4"/>
      <c r="E550" s="4"/>
      <c r="F550" s="4"/>
      <c r="G550" s="4"/>
      <c r="H550" s="97"/>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25">
      <c r="A551" s="4"/>
      <c r="B551" s="4"/>
      <c r="C551" s="4"/>
      <c r="D551" s="4"/>
      <c r="E551" s="4"/>
      <c r="F551" s="4"/>
      <c r="G551" s="4"/>
      <c r="H551" s="97"/>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25">
      <c r="A552" s="4"/>
      <c r="B552" s="4"/>
      <c r="C552" s="4"/>
      <c r="D552" s="4"/>
      <c r="E552" s="4"/>
      <c r="F552" s="4"/>
      <c r="G552" s="4"/>
      <c r="H552" s="97"/>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25">
      <c r="A553" s="4"/>
      <c r="B553" s="4"/>
      <c r="C553" s="4"/>
      <c r="D553" s="4"/>
      <c r="E553" s="4"/>
      <c r="F553" s="4"/>
      <c r="G553" s="4"/>
      <c r="H553" s="97"/>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25">
      <c r="A554" s="4"/>
      <c r="B554" s="4"/>
      <c r="C554" s="4"/>
      <c r="D554" s="4"/>
      <c r="E554" s="4"/>
      <c r="F554" s="4"/>
      <c r="G554" s="4"/>
      <c r="H554" s="97"/>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25">
      <c r="A555" s="4"/>
      <c r="B555" s="4"/>
      <c r="C555" s="4"/>
      <c r="D555" s="4"/>
      <c r="E555" s="4"/>
      <c r="F555" s="4"/>
      <c r="G555" s="4"/>
      <c r="H555" s="97"/>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25">
      <c r="A556" s="4"/>
      <c r="B556" s="4"/>
      <c r="C556" s="4"/>
      <c r="D556" s="4"/>
      <c r="E556" s="4"/>
      <c r="F556" s="4"/>
      <c r="G556" s="4"/>
      <c r="H556" s="97"/>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25">
      <c r="A557" s="4"/>
      <c r="B557" s="4"/>
      <c r="C557" s="4"/>
      <c r="D557" s="4"/>
      <c r="E557" s="4"/>
      <c r="F557" s="4"/>
      <c r="G557" s="4"/>
      <c r="H557" s="97"/>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25">
      <c r="A558" s="4"/>
      <c r="B558" s="4"/>
      <c r="C558" s="4"/>
      <c r="D558" s="4"/>
      <c r="E558" s="4"/>
      <c r="F558" s="4"/>
      <c r="G558" s="4"/>
      <c r="H558" s="97"/>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25">
      <c r="A559" s="4"/>
      <c r="B559" s="4"/>
      <c r="C559" s="4"/>
      <c r="D559" s="4"/>
      <c r="E559" s="4"/>
      <c r="F559" s="4"/>
      <c r="G559" s="4"/>
      <c r="H559" s="97"/>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25">
      <c r="A560" s="4"/>
      <c r="B560" s="4"/>
      <c r="C560" s="4"/>
      <c r="D560" s="4"/>
      <c r="E560" s="4"/>
      <c r="F560" s="4"/>
      <c r="G560" s="4"/>
      <c r="H560" s="97"/>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25">
      <c r="A561" s="4"/>
      <c r="B561" s="4"/>
      <c r="C561" s="4"/>
      <c r="D561" s="4"/>
      <c r="E561" s="4"/>
      <c r="F561" s="4"/>
      <c r="G561" s="4"/>
      <c r="H561" s="97"/>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25">
      <c r="A562" s="4"/>
      <c r="B562" s="4"/>
      <c r="C562" s="4"/>
      <c r="D562" s="4"/>
      <c r="E562" s="4"/>
      <c r="F562" s="4"/>
      <c r="G562" s="4"/>
      <c r="H562" s="97"/>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25">
      <c r="A563" s="4"/>
      <c r="B563" s="4"/>
      <c r="C563" s="4"/>
      <c r="D563" s="4"/>
      <c r="E563" s="4"/>
      <c r="F563" s="4"/>
      <c r="G563" s="4"/>
      <c r="H563" s="97"/>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25">
      <c r="A564" s="4"/>
      <c r="B564" s="4"/>
      <c r="C564" s="4"/>
      <c r="D564" s="4"/>
      <c r="E564" s="4"/>
      <c r="F564" s="4"/>
      <c r="G564" s="4"/>
      <c r="H564" s="97"/>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25">
      <c r="A565" s="4"/>
      <c r="B565" s="4"/>
      <c r="C565" s="4"/>
      <c r="D565" s="4"/>
      <c r="E565" s="4"/>
      <c r="F565" s="4"/>
      <c r="G565" s="4"/>
      <c r="H565" s="97"/>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25">
      <c r="A566" s="4"/>
      <c r="B566" s="4"/>
      <c r="C566" s="4"/>
      <c r="D566" s="4"/>
      <c r="E566" s="4"/>
      <c r="F566" s="4"/>
      <c r="G566" s="4"/>
      <c r="H566" s="97"/>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25">
      <c r="A567" s="4"/>
      <c r="B567" s="4"/>
      <c r="C567" s="4"/>
      <c r="D567" s="4"/>
      <c r="E567" s="4"/>
      <c r="F567" s="4"/>
      <c r="G567" s="4"/>
      <c r="H567" s="97"/>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25">
      <c r="A568" s="4"/>
      <c r="B568" s="4"/>
      <c r="C568" s="4"/>
      <c r="D568" s="4"/>
      <c r="E568" s="4"/>
      <c r="F568" s="4"/>
      <c r="G568" s="4"/>
      <c r="H568" s="97"/>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25">
      <c r="A569" s="4"/>
      <c r="B569" s="4"/>
      <c r="C569" s="4"/>
      <c r="D569" s="4"/>
      <c r="E569" s="4"/>
      <c r="F569" s="4"/>
      <c r="G569" s="4"/>
      <c r="H569" s="97"/>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25">
      <c r="A570" s="4"/>
      <c r="B570" s="4"/>
      <c r="C570" s="4"/>
      <c r="D570" s="4"/>
      <c r="E570" s="4"/>
      <c r="F570" s="4"/>
      <c r="G570" s="4"/>
      <c r="H570" s="97"/>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25">
      <c r="A571" s="4"/>
      <c r="B571" s="4"/>
      <c r="C571" s="4"/>
      <c r="D571" s="4"/>
      <c r="E571" s="4"/>
      <c r="F571" s="4"/>
      <c r="G571" s="4"/>
      <c r="H571" s="97"/>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25">
      <c r="A572" s="4"/>
      <c r="B572" s="4"/>
      <c r="C572" s="4"/>
      <c r="D572" s="4"/>
      <c r="E572" s="4"/>
      <c r="F572" s="4"/>
      <c r="G572" s="4"/>
      <c r="H572" s="97"/>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25">
      <c r="A573" s="4"/>
      <c r="B573" s="4"/>
      <c r="C573" s="4"/>
      <c r="D573" s="4"/>
      <c r="E573" s="4"/>
      <c r="F573" s="4"/>
      <c r="G573" s="4"/>
      <c r="H573" s="97"/>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25">
      <c r="A574" s="4"/>
      <c r="B574" s="4"/>
      <c r="C574" s="4"/>
      <c r="D574" s="4"/>
      <c r="E574" s="4"/>
      <c r="F574" s="4"/>
      <c r="G574" s="4"/>
      <c r="H574" s="97"/>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25">
      <c r="A575" s="4"/>
      <c r="B575" s="4"/>
      <c r="C575" s="4"/>
      <c r="D575" s="4"/>
      <c r="E575" s="4"/>
      <c r="F575" s="4"/>
      <c r="G575" s="4"/>
      <c r="H575" s="97"/>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25">
      <c r="A576" s="4"/>
      <c r="B576" s="4"/>
      <c r="C576" s="4"/>
      <c r="D576" s="4"/>
      <c r="E576" s="4"/>
      <c r="F576" s="4"/>
      <c r="G576" s="4"/>
      <c r="H576" s="97"/>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25">
      <c r="A577" s="4"/>
      <c r="B577" s="4"/>
      <c r="C577" s="4"/>
      <c r="D577" s="4"/>
      <c r="E577" s="4"/>
      <c r="F577" s="4"/>
      <c r="G577" s="4"/>
      <c r="H577" s="97"/>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25">
      <c r="A578" s="4"/>
      <c r="B578" s="4"/>
      <c r="C578" s="4"/>
      <c r="D578" s="4"/>
      <c r="E578" s="4"/>
      <c r="F578" s="4"/>
      <c r="G578" s="4"/>
      <c r="H578" s="97"/>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25">
      <c r="A579" s="4"/>
      <c r="B579" s="4"/>
      <c r="C579" s="4"/>
      <c r="D579" s="4"/>
      <c r="E579" s="4"/>
      <c r="F579" s="4"/>
      <c r="G579" s="4"/>
      <c r="H579" s="97"/>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25">
      <c r="A580" s="4"/>
      <c r="B580" s="4"/>
      <c r="C580" s="4"/>
      <c r="D580" s="4"/>
      <c r="E580" s="4"/>
      <c r="F580" s="4"/>
      <c r="G580" s="4"/>
      <c r="H580" s="97"/>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25">
      <c r="A581" s="4"/>
      <c r="B581" s="4"/>
      <c r="C581" s="4"/>
      <c r="D581" s="4"/>
      <c r="E581" s="4"/>
      <c r="F581" s="4"/>
      <c r="G581" s="4"/>
      <c r="H581" s="97"/>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25">
      <c r="A582" s="4"/>
      <c r="B582" s="4"/>
      <c r="C582" s="4"/>
      <c r="D582" s="4"/>
      <c r="E582" s="4"/>
      <c r="F582" s="4"/>
      <c r="G582" s="4"/>
      <c r="H582" s="97"/>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25">
      <c r="A583" s="4"/>
      <c r="B583" s="4"/>
      <c r="C583" s="4"/>
      <c r="D583" s="4"/>
      <c r="E583" s="4"/>
      <c r="F583" s="4"/>
      <c r="G583" s="4"/>
      <c r="H583" s="97"/>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25">
      <c r="A584" s="4"/>
      <c r="B584" s="4"/>
      <c r="C584" s="4"/>
      <c r="D584" s="4"/>
      <c r="E584" s="4"/>
      <c r="F584" s="4"/>
      <c r="G584" s="4"/>
      <c r="H584" s="97"/>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25">
      <c r="A585" s="4"/>
      <c r="B585" s="4"/>
      <c r="C585" s="4"/>
      <c r="D585" s="4"/>
      <c r="E585" s="4"/>
      <c r="F585" s="4"/>
      <c r="G585" s="4"/>
      <c r="H585" s="97"/>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25">
      <c r="A586" s="4"/>
      <c r="B586" s="4"/>
      <c r="C586" s="4"/>
      <c r="D586" s="4"/>
      <c r="E586" s="4"/>
      <c r="F586" s="4"/>
      <c r="G586" s="4"/>
      <c r="H586" s="97"/>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25">
      <c r="A587" s="4"/>
      <c r="B587" s="4"/>
      <c r="C587" s="4"/>
      <c r="D587" s="4"/>
      <c r="E587" s="4"/>
      <c r="F587" s="4"/>
      <c r="G587" s="4"/>
      <c r="H587" s="97"/>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25">
      <c r="A588" s="4"/>
      <c r="B588" s="4"/>
      <c r="C588" s="4"/>
      <c r="D588" s="4"/>
      <c r="E588" s="4"/>
      <c r="F588" s="4"/>
      <c r="G588" s="4"/>
      <c r="H588" s="97"/>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25">
      <c r="A589" s="4"/>
      <c r="B589" s="4"/>
      <c r="C589" s="4"/>
      <c r="D589" s="4"/>
      <c r="E589" s="4"/>
      <c r="F589" s="4"/>
      <c r="G589" s="4"/>
      <c r="H589" s="97"/>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25">
      <c r="A590" s="4"/>
      <c r="B590" s="4"/>
      <c r="C590" s="4"/>
      <c r="D590" s="4"/>
      <c r="E590" s="4"/>
      <c r="F590" s="4"/>
      <c r="G590" s="4"/>
      <c r="H590" s="97"/>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25">
      <c r="A591" s="4"/>
      <c r="B591" s="4"/>
      <c r="C591" s="4"/>
      <c r="D591" s="4"/>
      <c r="E591" s="4"/>
      <c r="F591" s="4"/>
      <c r="G591" s="4"/>
      <c r="H591" s="97"/>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25">
      <c r="A592" s="4"/>
      <c r="B592" s="4"/>
      <c r="C592" s="4"/>
      <c r="D592" s="4"/>
      <c r="E592" s="4"/>
      <c r="F592" s="4"/>
      <c r="G592" s="4"/>
      <c r="H592" s="97"/>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25">
      <c r="A593" s="4"/>
      <c r="B593" s="4"/>
      <c r="C593" s="4"/>
      <c r="D593" s="4"/>
      <c r="E593" s="4"/>
      <c r="F593" s="4"/>
      <c r="G593" s="4"/>
      <c r="H593" s="97"/>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25">
      <c r="A594" s="4"/>
      <c r="B594" s="4"/>
      <c r="C594" s="4"/>
      <c r="D594" s="4"/>
      <c r="E594" s="4"/>
      <c r="F594" s="4"/>
      <c r="G594" s="4"/>
      <c r="H594" s="97"/>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25">
      <c r="A595" s="4"/>
      <c r="B595" s="4"/>
      <c r="C595" s="4"/>
      <c r="D595" s="4"/>
      <c r="E595" s="4"/>
      <c r="F595" s="4"/>
      <c r="G595" s="4"/>
      <c r="H595" s="97"/>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25">
      <c r="A596" s="4"/>
      <c r="B596" s="4"/>
      <c r="C596" s="4"/>
      <c r="D596" s="4"/>
      <c r="E596" s="4"/>
      <c r="F596" s="4"/>
      <c r="G596" s="4"/>
      <c r="H596" s="97"/>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25">
      <c r="A597" s="4"/>
      <c r="B597" s="4"/>
      <c r="C597" s="4"/>
      <c r="D597" s="4"/>
      <c r="E597" s="4"/>
      <c r="F597" s="4"/>
      <c r="G597" s="4"/>
      <c r="H597" s="97"/>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25">
      <c r="A598" s="4"/>
      <c r="B598" s="4"/>
      <c r="C598" s="4"/>
      <c r="D598" s="4"/>
      <c r="E598" s="4"/>
      <c r="F598" s="4"/>
      <c r="G598" s="4"/>
      <c r="H598" s="97"/>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25">
      <c r="A599" s="4"/>
      <c r="B599" s="4"/>
      <c r="C599" s="4"/>
      <c r="D599" s="4"/>
      <c r="E599" s="4"/>
      <c r="F599" s="4"/>
      <c r="G599" s="4"/>
      <c r="H599" s="97"/>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25">
      <c r="A600" s="4"/>
      <c r="B600" s="4"/>
      <c r="C600" s="4"/>
      <c r="D600" s="4"/>
      <c r="E600" s="4"/>
      <c r="F600" s="4"/>
      <c r="G600" s="4"/>
      <c r="H600" s="97"/>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25">
      <c r="A601" s="4"/>
      <c r="B601" s="4"/>
      <c r="C601" s="4"/>
      <c r="D601" s="4"/>
      <c r="E601" s="4"/>
      <c r="F601" s="4"/>
      <c r="G601" s="4"/>
      <c r="H601" s="97"/>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25">
      <c r="A602" s="4"/>
      <c r="B602" s="4"/>
      <c r="C602" s="4"/>
      <c r="D602" s="4"/>
      <c r="E602" s="4"/>
      <c r="F602" s="4"/>
      <c r="G602" s="4"/>
      <c r="H602" s="97"/>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25">
      <c r="A603" s="4"/>
      <c r="B603" s="4"/>
      <c r="C603" s="4"/>
      <c r="D603" s="4"/>
      <c r="E603" s="4"/>
      <c r="F603" s="4"/>
      <c r="G603" s="4"/>
      <c r="H603" s="97"/>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25">
      <c r="A604" s="4"/>
      <c r="B604" s="4"/>
      <c r="C604" s="4"/>
      <c r="D604" s="4"/>
      <c r="E604" s="4"/>
      <c r="F604" s="4"/>
      <c r="G604" s="4"/>
      <c r="H604" s="97"/>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25">
      <c r="A605" s="4"/>
      <c r="B605" s="4"/>
      <c r="C605" s="4"/>
      <c r="D605" s="4"/>
      <c r="E605" s="4"/>
      <c r="F605" s="4"/>
      <c r="G605" s="4"/>
      <c r="H605" s="97"/>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25">
      <c r="A606" s="4"/>
      <c r="B606" s="4"/>
      <c r="C606" s="4"/>
      <c r="D606" s="4"/>
      <c r="E606" s="4"/>
      <c r="F606" s="4"/>
      <c r="G606" s="4"/>
      <c r="H606" s="97"/>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25">
      <c r="A607" s="4"/>
      <c r="B607" s="4"/>
      <c r="C607" s="4"/>
      <c r="D607" s="4"/>
      <c r="E607" s="4"/>
      <c r="F607" s="4"/>
      <c r="G607" s="4"/>
      <c r="H607" s="97"/>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25">
      <c r="A608" s="4"/>
      <c r="B608" s="4"/>
      <c r="C608" s="4"/>
      <c r="D608" s="4"/>
      <c r="E608" s="4"/>
      <c r="F608" s="4"/>
      <c r="G608" s="4"/>
      <c r="H608" s="97"/>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25">
      <c r="A609" s="4"/>
      <c r="B609" s="4"/>
      <c r="C609" s="4"/>
      <c r="D609" s="4"/>
      <c r="E609" s="4"/>
      <c r="F609" s="4"/>
      <c r="G609" s="4"/>
      <c r="H609" s="97"/>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25">
      <c r="A610" s="4"/>
      <c r="B610" s="4"/>
      <c r="C610" s="4"/>
      <c r="D610" s="4"/>
      <c r="E610" s="4"/>
      <c r="F610" s="4"/>
      <c r="G610" s="4"/>
      <c r="H610" s="97"/>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25">
      <c r="A611" s="4"/>
      <c r="B611" s="4"/>
      <c r="C611" s="4"/>
      <c r="D611" s="4"/>
      <c r="E611" s="4"/>
      <c r="F611" s="4"/>
      <c r="G611" s="4"/>
      <c r="H611" s="97"/>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25">
      <c r="A612" s="4"/>
      <c r="B612" s="4"/>
      <c r="C612" s="4"/>
      <c r="D612" s="4"/>
      <c r="E612" s="4"/>
      <c r="F612" s="4"/>
      <c r="G612" s="4"/>
      <c r="H612" s="97"/>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25">
      <c r="A613" s="4"/>
      <c r="B613" s="4"/>
      <c r="C613" s="4"/>
      <c r="D613" s="4"/>
      <c r="E613" s="4"/>
      <c r="F613" s="4"/>
      <c r="G613" s="4"/>
      <c r="H613" s="97"/>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25">
      <c r="A614" s="4"/>
      <c r="B614" s="4"/>
      <c r="C614" s="4"/>
      <c r="D614" s="4"/>
      <c r="E614" s="4"/>
      <c r="F614" s="4"/>
      <c r="G614" s="4"/>
      <c r="H614" s="97"/>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25">
      <c r="A615" s="4"/>
      <c r="B615" s="4"/>
      <c r="C615" s="4"/>
      <c r="D615" s="4"/>
      <c r="E615" s="4"/>
      <c r="F615" s="4"/>
      <c r="G615" s="4"/>
      <c r="H615" s="97"/>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25">
      <c r="A616" s="4"/>
      <c r="B616" s="4"/>
      <c r="C616" s="4"/>
      <c r="D616" s="4"/>
      <c r="E616" s="4"/>
      <c r="F616" s="4"/>
      <c r="G616" s="4"/>
      <c r="H616" s="97"/>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25">
      <c r="A617" s="4"/>
      <c r="B617" s="4"/>
      <c r="C617" s="4"/>
      <c r="D617" s="4"/>
      <c r="E617" s="4"/>
      <c r="F617" s="4"/>
      <c r="G617" s="4"/>
      <c r="H617" s="97"/>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25">
      <c r="A618" s="4"/>
      <c r="B618" s="4"/>
      <c r="C618" s="4"/>
      <c r="D618" s="4"/>
      <c r="E618" s="4"/>
      <c r="F618" s="4"/>
      <c r="G618" s="4"/>
      <c r="H618" s="97"/>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25">
      <c r="A619" s="4"/>
      <c r="B619" s="4"/>
      <c r="C619" s="4"/>
      <c r="D619" s="4"/>
      <c r="E619" s="4"/>
      <c r="F619" s="4"/>
      <c r="G619" s="4"/>
      <c r="H619" s="97"/>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25">
      <c r="A620" s="4"/>
      <c r="B620" s="4"/>
      <c r="C620" s="4"/>
      <c r="D620" s="4"/>
      <c r="E620" s="4"/>
      <c r="F620" s="4"/>
      <c r="G620" s="4"/>
      <c r="H620" s="97"/>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25">
      <c r="A621" s="4"/>
      <c r="B621" s="4"/>
      <c r="C621" s="4"/>
      <c r="D621" s="4"/>
      <c r="E621" s="4"/>
      <c r="F621" s="4"/>
      <c r="G621" s="4"/>
      <c r="H621" s="97"/>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25">
      <c r="A622" s="4"/>
      <c r="B622" s="4"/>
      <c r="C622" s="4"/>
      <c r="D622" s="4"/>
      <c r="E622" s="4"/>
      <c r="F622" s="4"/>
      <c r="G622" s="4"/>
      <c r="H622" s="97"/>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25">
      <c r="A623" s="4"/>
      <c r="B623" s="4"/>
      <c r="C623" s="4"/>
      <c r="D623" s="4"/>
      <c r="E623" s="4"/>
      <c r="F623" s="4"/>
      <c r="G623" s="4"/>
      <c r="H623" s="97"/>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25">
      <c r="A624" s="4"/>
      <c r="B624" s="4"/>
      <c r="C624" s="4"/>
      <c r="D624" s="4"/>
      <c r="E624" s="4"/>
      <c r="F624" s="4"/>
      <c r="G624" s="4"/>
      <c r="H624" s="97"/>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25">
      <c r="A625" s="4"/>
      <c r="B625" s="4"/>
      <c r="C625" s="4"/>
      <c r="D625" s="4"/>
      <c r="E625" s="4"/>
      <c r="F625" s="4"/>
      <c r="G625" s="4"/>
      <c r="H625" s="97"/>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25">
      <c r="A626" s="4"/>
      <c r="B626" s="4"/>
      <c r="C626" s="4"/>
      <c r="D626" s="4"/>
      <c r="E626" s="4"/>
      <c r="F626" s="4"/>
      <c r="G626" s="4"/>
      <c r="H626" s="97"/>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25">
      <c r="A627" s="4"/>
      <c r="B627" s="4"/>
      <c r="C627" s="4"/>
      <c r="D627" s="4"/>
      <c r="E627" s="4"/>
      <c r="F627" s="4"/>
      <c r="G627" s="4"/>
      <c r="H627" s="97"/>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25">
      <c r="A628" s="4"/>
      <c r="B628" s="4"/>
      <c r="C628" s="4"/>
      <c r="D628" s="4"/>
      <c r="E628" s="4"/>
      <c r="F628" s="4"/>
      <c r="G628" s="4"/>
      <c r="H628" s="97"/>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25">
      <c r="A629" s="4"/>
      <c r="B629" s="4"/>
      <c r="C629" s="4"/>
      <c r="D629" s="4"/>
      <c r="E629" s="4"/>
      <c r="F629" s="4"/>
      <c r="G629" s="4"/>
      <c r="H629" s="97"/>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25">
      <c r="A630" s="4"/>
      <c r="B630" s="4"/>
      <c r="C630" s="4"/>
      <c r="D630" s="4"/>
      <c r="E630" s="4"/>
      <c r="F630" s="4"/>
      <c r="G630" s="4"/>
      <c r="H630" s="97"/>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25">
      <c r="A631" s="4"/>
      <c r="B631" s="4"/>
      <c r="C631" s="4"/>
      <c r="D631" s="4"/>
      <c r="E631" s="4"/>
      <c r="F631" s="4"/>
      <c r="G631" s="4"/>
      <c r="H631" s="97"/>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25">
      <c r="A632" s="4"/>
      <c r="B632" s="4"/>
      <c r="C632" s="4"/>
      <c r="D632" s="4"/>
      <c r="E632" s="4"/>
      <c r="F632" s="4"/>
      <c r="G632" s="4"/>
      <c r="H632" s="97"/>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25">
      <c r="A633" s="4"/>
      <c r="B633" s="4"/>
      <c r="C633" s="4"/>
      <c r="D633" s="4"/>
      <c r="E633" s="4"/>
      <c r="F633" s="4"/>
      <c r="G633" s="4"/>
      <c r="H633" s="97"/>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25">
      <c r="A634" s="4"/>
      <c r="B634" s="4"/>
      <c r="C634" s="4"/>
      <c r="D634" s="4"/>
      <c r="E634" s="4"/>
      <c r="F634" s="4"/>
      <c r="G634" s="4"/>
      <c r="H634" s="97"/>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25">
      <c r="A635" s="4"/>
      <c r="B635" s="4"/>
      <c r="C635" s="4"/>
      <c r="D635" s="4"/>
      <c r="E635" s="4"/>
      <c r="F635" s="4"/>
      <c r="G635" s="4"/>
      <c r="H635" s="97"/>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25">
      <c r="A636" s="4"/>
      <c r="B636" s="4"/>
      <c r="C636" s="4"/>
      <c r="D636" s="4"/>
      <c r="E636" s="4"/>
      <c r="F636" s="4"/>
      <c r="G636" s="4"/>
      <c r="H636" s="97"/>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25">
      <c r="A637" s="4"/>
      <c r="B637" s="4"/>
      <c r="C637" s="4"/>
      <c r="D637" s="4"/>
      <c r="E637" s="4"/>
      <c r="F637" s="4"/>
      <c r="G637" s="4"/>
      <c r="H637" s="97"/>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25">
      <c r="A638" s="4"/>
      <c r="B638" s="4"/>
      <c r="C638" s="4"/>
      <c r="D638" s="4"/>
      <c r="E638" s="4"/>
      <c r="F638" s="4"/>
      <c r="G638" s="4"/>
      <c r="H638" s="97"/>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25">
      <c r="A639" s="4"/>
      <c r="B639" s="4"/>
      <c r="C639" s="4"/>
      <c r="D639" s="4"/>
      <c r="E639" s="4"/>
      <c r="F639" s="4"/>
      <c r="G639" s="4"/>
      <c r="H639" s="97"/>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25">
      <c r="A640" s="4"/>
      <c r="B640" s="4"/>
      <c r="C640" s="4"/>
      <c r="D640" s="4"/>
      <c r="E640" s="4"/>
      <c r="F640" s="4"/>
      <c r="G640" s="4"/>
      <c r="H640" s="97"/>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25">
      <c r="A641" s="4"/>
      <c r="B641" s="4"/>
      <c r="C641" s="4"/>
      <c r="D641" s="4"/>
      <c r="E641" s="4"/>
      <c r="F641" s="4"/>
      <c r="G641" s="4"/>
      <c r="H641" s="97"/>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25">
      <c r="A642" s="4"/>
      <c r="B642" s="4"/>
      <c r="C642" s="4"/>
      <c r="D642" s="4"/>
      <c r="E642" s="4"/>
      <c r="F642" s="4"/>
      <c r="G642" s="4"/>
      <c r="H642" s="97"/>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25">
      <c r="A643" s="4"/>
      <c r="B643" s="4"/>
      <c r="C643" s="4"/>
      <c r="D643" s="4"/>
      <c r="E643" s="4"/>
      <c r="F643" s="4"/>
      <c r="G643" s="4"/>
      <c r="H643" s="97"/>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25">
      <c r="A644" s="4"/>
      <c r="B644" s="4"/>
      <c r="C644" s="4"/>
      <c r="D644" s="4"/>
      <c r="E644" s="4"/>
      <c r="F644" s="4"/>
      <c r="G644" s="4"/>
      <c r="H644" s="97"/>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25">
      <c r="A645" s="4"/>
      <c r="B645" s="4"/>
      <c r="C645" s="4"/>
      <c r="D645" s="4"/>
      <c r="E645" s="4"/>
      <c r="F645" s="4"/>
      <c r="G645" s="4"/>
      <c r="H645" s="97"/>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25">
      <c r="A646" s="4"/>
      <c r="B646" s="4"/>
      <c r="C646" s="4"/>
      <c r="D646" s="4"/>
      <c r="E646" s="4"/>
      <c r="F646" s="4"/>
      <c r="G646" s="4"/>
      <c r="H646" s="97"/>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25">
      <c r="A647" s="4"/>
      <c r="B647" s="4"/>
      <c r="C647" s="4"/>
      <c r="D647" s="4"/>
      <c r="E647" s="4"/>
      <c r="F647" s="4"/>
      <c r="G647" s="4"/>
      <c r="H647" s="97"/>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25">
      <c r="A648" s="4"/>
      <c r="B648" s="4"/>
      <c r="C648" s="4"/>
      <c r="D648" s="4"/>
      <c r="E648" s="4"/>
      <c r="F648" s="4"/>
      <c r="G648" s="4"/>
      <c r="H648" s="97"/>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25">
      <c r="A649" s="4"/>
      <c r="B649" s="4"/>
      <c r="C649" s="4"/>
      <c r="D649" s="4"/>
      <c r="E649" s="4"/>
      <c r="F649" s="4"/>
      <c r="G649" s="4"/>
      <c r="H649" s="97"/>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25">
      <c r="A650" s="4"/>
      <c r="B650" s="4"/>
      <c r="C650" s="4"/>
      <c r="D650" s="4"/>
      <c r="E650" s="4"/>
      <c r="F650" s="4"/>
      <c r="G650" s="4"/>
      <c r="H650" s="97"/>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25">
      <c r="A651" s="4"/>
      <c r="B651" s="4"/>
      <c r="C651" s="4"/>
      <c r="D651" s="4"/>
      <c r="E651" s="4"/>
      <c r="F651" s="4"/>
      <c r="G651" s="4"/>
      <c r="H651" s="97"/>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25">
      <c r="A652" s="4"/>
      <c r="B652" s="4"/>
      <c r="C652" s="4"/>
      <c r="D652" s="4"/>
      <c r="E652" s="4"/>
      <c r="F652" s="4"/>
      <c r="G652" s="4"/>
      <c r="H652" s="97"/>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25">
      <c r="A653" s="4"/>
      <c r="B653" s="4"/>
      <c r="C653" s="4"/>
      <c r="D653" s="4"/>
      <c r="E653" s="4"/>
      <c r="F653" s="4"/>
      <c r="G653" s="4"/>
      <c r="H653" s="97"/>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25">
      <c r="A654" s="4"/>
      <c r="B654" s="4"/>
      <c r="C654" s="4"/>
      <c r="D654" s="4"/>
      <c r="E654" s="4"/>
      <c r="F654" s="4"/>
      <c r="G654" s="4"/>
      <c r="H654" s="97"/>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25">
      <c r="A655" s="4"/>
      <c r="B655" s="4"/>
      <c r="C655" s="4"/>
      <c r="D655" s="4"/>
      <c r="E655" s="4"/>
      <c r="F655" s="4"/>
      <c r="G655" s="4"/>
      <c r="H655" s="97"/>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25">
      <c r="A656" s="4"/>
      <c r="B656" s="4"/>
      <c r="C656" s="4"/>
      <c r="D656" s="4"/>
      <c r="E656" s="4"/>
      <c r="F656" s="4"/>
      <c r="G656" s="4"/>
      <c r="H656" s="97"/>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25">
      <c r="A657" s="4"/>
      <c r="B657" s="4"/>
      <c r="C657" s="4"/>
      <c r="D657" s="4"/>
      <c r="E657" s="4"/>
      <c r="F657" s="4"/>
      <c r="G657" s="4"/>
      <c r="H657" s="97"/>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25">
      <c r="A658" s="4"/>
      <c r="B658" s="4"/>
      <c r="C658" s="4"/>
      <c r="D658" s="4"/>
      <c r="E658" s="4"/>
      <c r="F658" s="4"/>
      <c r="G658" s="4"/>
      <c r="H658" s="97"/>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25">
      <c r="A659" s="4"/>
      <c r="B659" s="4"/>
      <c r="C659" s="4"/>
      <c r="D659" s="4"/>
      <c r="E659" s="4"/>
      <c r="F659" s="4"/>
      <c r="G659" s="4"/>
      <c r="H659" s="97"/>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25">
      <c r="A660" s="4"/>
      <c r="B660" s="4"/>
      <c r="C660" s="4"/>
      <c r="D660" s="4"/>
      <c r="E660" s="4"/>
      <c r="F660" s="4"/>
      <c r="G660" s="4"/>
      <c r="H660" s="97"/>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25">
      <c r="A661" s="4"/>
      <c r="B661" s="4"/>
      <c r="C661" s="4"/>
      <c r="D661" s="4"/>
      <c r="E661" s="4"/>
      <c r="F661" s="4"/>
      <c r="G661" s="4"/>
      <c r="H661" s="97"/>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25">
      <c r="A662" s="4"/>
      <c r="B662" s="4"/>
      <c r="C662" s="4"/>
      <c r="D662" s="4"/>
      <c r="E662" s="4"/>
      <c r="F662" s="4"/>
      <c r="G662" s="4"/>
      <c r="H662" s="97"/>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25">
      <c r="A663" s="4"/>
      <c r="B663" s="4"/>
      <c r="C663" s="4"/>
      <c r="D663" s="4"/>
      <c r="E663" s="4"/>
      <c r="F663" s="4"/>
      <c r="G663" s="4"/>
      <c r="H663" s="97"/>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25">
      <c r="A664" s="4"/>
      <c r="B664" s="4"/>
      <c r="C664" s="4"/>
      <c r="D664" s="4"/>
      <c r="E664" s="4"/>
      <c r="F664" s="4"/>
      <c r="G664" s="4"/>
      <c r="H664" s="97"/>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25">
      <c r="A665" s="4"/>
      <c r="B665" s="4"/>
      <c r="C665" s="4"/>
      <c r="D665" s="4"/>
      <c r="E665" s="4"/>
      <c r="F665" s="4"/>
      <c r="G665" s="4"/>
      <c r="H665" s="97"/>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25">
      <c r="A666" s="4"/>
      <c r="B666" s="4"/>
      <c r="C666" s="4"/>
      <c r="D666" s="4"/>
      <c r="E666" s="4"/>
      <c r="F666" s="4"/>
      <c r="G666" s="4"/>
      <c r="H666" s="97"/>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25">
      <c r="A667" s="4"/>
      <c r="B667" s="4"/>
      <c r="C667" s="4"/>
      <c r="D667" s="4"/>
      <c r="E667" s="4"/>
      <c r="F667" s="4"/>
      <c r="G667" s="4"/>
      <c r="H667" s="97"/>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25">
      <c r="A668" s="4"/>
      <c r="B668" s="4"/>
      <c r="C668" s="4"/>
      <c r="D668" s="4"/>
      <c r="E668" s="4"/>
      <c r="F668" s="4"/>
      <c r="G668" s="4"/>
      <c r="H668" s="97"/>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25">
      <c r="A669" s="4"/>
      <c r="B669" s="4"/>
      <c r="C669" s="4"/>
      <c r="D669" s="4"/>
      <c r="E669" s="4"/>
      <c r="F669" s="4"/>
      <c r="G669" s="4"/>
      <c r="H669" s="97"/>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25">
      <c r="A670" s="4"/>
      <c r="B670" s="4"/>
      <c r="C670" s="4"/>
      <c r="D670" s="4"/>
      <c r="E670" s="4"/>
      <c r="F670" s="4"/>
      <c r="G670" s="4"/>
      <c r="H670" s="97"/>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25">
      <c r="A671" s="4"/>
      <c r="B671" s="4"/>
      <c r="C671" s="4"/>
      <c r="D671" s="4"/>
      <c r="E671" s="4"/>
      <c r="F671" s="4"/>
      <c r="G671" s="4"/>
      <c r="H671" s="97"/>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25">
      <c r="A672" s="4"/>
      <c r="B672" s="4"/>
      <c r="C672" s="4"/>
      <c r="D672" s="4"/>
      <c r="E672" s="4"/>
      <c r="F672" s="4"/>
      <c r="G672" s="4"/>
      <c r="H672" s="97"/>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25">
      <c r="A673" s="4"/>
      <c r="B673" s="4"/>
      <c r="C673" s="4"/>
      <c r="D673" s="4"/>
      <c r="E673" s="4"/>
      <c r="F673" s="4"/>
      <c r="G673" s="4"/>
      <c r="H673" s="97"/>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25">
      <c r="A674" s="4"/>
      <c r="B674" s="4"/>
      <c r="C674" s="4"/>
      <c r="D674" s="4"/>
      <c r="E674" s="4"/>
      <c r="F674" s="4"/>
      <c r="G674" s="4"/>
      <c r="H674" s="97"/>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25">
      <c r="A675" s="4"/>
      <c r="B675" s="4"/>
      <c r="C675" s="4"/>
      <c r="D675" s="4"/>
      <c r="E675" s="4"/>
      <c r="F675" s="4"/>
      <c r="G675" s="4"/>
      <c r="H675" s="97"/>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25">
      <c r="A676" s="4"/>
      <c r="B676" s="4"/>
      <c r="C676" s="4"/>
      <c r="D676" s="4"/>
      <c r="E676" s="4"/>
      <c r="F676" s="4"/>
      <c r="G676" s="4"/>
      <c r="H676" s="97"/>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25">
      <c r="A677" s="4"/>
      <c r="B677" s="4"/>
      <c r="C677" s="4"/>
      <c r="D677" s="4"/>
      <c r="E677" s="4"/>
      <c r="F677" s="4"/>
      <c r="G677" s="4"/>
      <c r="H677" s="97"/>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25">
      <c r="A678" s="4"/>
      <c r="B678" s="4"/>
      <c r="C678" s="4"/>
      <c r="D678" s="4"/>
      <c r="E678" s="4"/>
      <c r="F678" s="4"/>
      <c r="G678" s="4"/>
      <c r="H678" s="97"/>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25">
      <c r="A679" s="4"/>
      <c r="B679" s="4"/>
      <c r="C679" s="4"/>
      <c r="D679" s="4"/>
      <c r="E679" s="4"/>
      <c r="F679" s="4"/>
      <c r="G679" s="4"/>
      <c r="H679" s="97"/>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25">
      <c r="A680" s="4"/>
      <c r="B680" s="4"/>
      <c r="C680" s="4"/>
      <c r="D680" s="4"/>
      <c r="E680" s="4"/>
      <c r="F680" s="4"/>
      <c r="G680" s="4"/>
      <c r="H680" s="97"/>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25">
      <c r="A681" s="4"/>
      <c r="B681" s="4"/>
      <c r="C681" s="4"/>
      <c r="D681" s="4"/>
      <c r="E681" s="4"/>
      <c r="F681" s="4"/>
      <c r="G681" s="4"/>
      <c r="H681" s="97"/>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25">
      <c r="A682" s="4"/>
      <c r="B682" s="4"/>
      <c r="C682" s="4"/>
      <c r="D682" s="4"/>
      <c r="E682" s="4"/>
      <c r="F682" s="4"/>
      <c r="G682" s="4"/>
      <c r="H682" s="97"/>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25">
      <c r="A683" s="4"/>
      <c r="B683" s="4"/>
      <c r="C683" s="4"/>
      <c r="D683" s="4"/>
      <c r="E683" s="4"/>
      <c r="F683" s="4"/>
      <c r="G683" s="4"/>
      <c r="H683" s="97"/>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25">
      <c r="A684" s="4"/>
      <c r="B684" s="4"/>
      <c r="C684" s="4"/>
      <c r="D684" s="4"/>
      <c r="E684" s="4"/>
      <c r="F684" s="4"/>
      <c r="G684" s="4"/>
      <c r="H684" s="97"/>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25">
      <c r="A685" s="4"/>
      <c r="B685" s="4"/>
      <c r="C685" s="4"/>
      <c r="D685" s="4"/>
      <c r="E685" s="4"/>
      <c r="F685" s="4"/>
      <c r="G685" s="4"/>
      <c r="H685" s="97"/>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25">
      <c r="A686" s="4"/>
      <c r="B686" s="4"/>
      <c r="C686" s="4"/>
      <c r="D686" s="4"/>
      <c r="E686" s="4"/>
      <c r="F686" s="4"/>
      <c r="G686" s="4"/>
      <c r="H686" s="97"/>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25">
      <c r="A687" s="4"/>
      <c r="B687" s="4"/>
      <c r="C687" s="4"/>
      <c r="D687" s="4"/>
      <c r="E687" s="4"/>
      <c r="F687" s="4"/>
      <c r="G687" s="4"/>
      <c r="H687" s="97"/>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25">
      <c r="A688" s="4"/>
      <c r="B688" s="4"/>
      <c r="C688" s="4"/>
      <c r="D688" s="4"/>
      <c r="E688" s="4"/>
      <c r="F688" s="4"/>
      <c r="G688" s="4"/>
      <c r="H688" s="97"/>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25">
      <c r="A689" s="4"/>
      <c r="B689" s="4"/>
      <c r="C689" s="4"/>
      <c r="D689" s="4"/>
      <c r="E689" s="4"/>
      <c r="F689" s="4"/>
      <c r="G689" s="4"/>
      <c r="H689" s="97"/>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25">
      <c r="A690" s="4"/>
      <c r="B690" s="4"/>
      <c r="C690" s="4"/>
      <c r="D690" s="4"/>
      <c r="E690" s="4"/>
      <c r="F690" s="4"/>
      <c r="G690" s="4"/>
      <c r="H690" s="97"/>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25">
      <c r="A691" s="4"/>
      <c r="B691" s="4"/>
      <c r="C691" s="4"/>
      <c r="D691" s="4"/>
      <c r="E691" s="4"/>
      <c r="F691" s="4"/>
      <c r="G691" s="4"/>
      <c r="H691" s="97"/>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25">
      <c r="A692" s="4"/>
      <c r="B692" s="4"/>
      <c r="C692" s="4"/>
      <c r="D692" s="4"/>
      <c r="E692" s="4"/>
      <c r="F692" s="4"/>
      <c r="G692" s="4"/>
      <c r="H692" s="97"/>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25">
      <c r="A693" s="4"/>
      <c r="B693" s="4"/>
      <c r="C693" s="4"/>
      <c r="D693" s="4"/>
      <c r="E693" s="4"/>
      <c r="F693" s="4"/>
      <c r="G693" s="4"/>
      <c r="H693" s="97"/>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25">
      <c r="A694" s="4"/>
      <c r="B694" s="4"/>
      <c r="C694" s="4"/>
      <c r="D694" s="4"/>
      <c r="E694" s="4"/>
      <c r="F694" s="4"/>
      <c r="G694" s="4"/>
      <c r="H694" s="97"/>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25">
      <c r="A695" s="4"/>
      <c r="B695" s="4"/>
      <c r="C695" s="4"/>
      <c r="D695" s="4"/>
      <c r="E695" s="4"/>
      <c r="F695" s="4"/>
      <c r="G695" s="4"/>
      <c r="H695" s="97"/>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25">
      <c r="A696" s="4"/>
      <c r="B696" s="4"/>
      <c r="C696" s="4"/>
      <c r="D696" s="4"/>
      <c r="E696" s="4"/>
      <c r="F696" s="4"/>
      <c r="G696" s="4"/>
      <c r="H696" s="97"/>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25">
      <c r="A697" s="4"/>
      <c r="B697" s="4"/>
      <c r="C697" s="4"/>
      <c r="D697" s="4"/>
      <c r="E697" s="4"/>
      <c r="F697" s="4"/>
      <c r="G697" s="4"/>
      <c r="H697" s="97"/>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25">
      <c r="A698" s="4"/>
      <c r="B698" s="4"/>
      <c r="C698" s="4"/>
      <c r="D698" s="4"/>
      <c r="E698" s="4"/>
      <c r="F698" s="4"/>
      <c r="G698" s="4"/>
      <c r="H698" s="97"/>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25">
      <c r="A699" s="4"/>
      <c r="B699" s="4"/>
      <c r="C699" s="4"/>
      <c r="D699" s="4"/>
      <c r="E699" s="4"/>
      <c r="F699" s="4"/>
      <c r="G699" s="4"/>
      <c r="H699" s="97"/>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25">
      <c r="A700" s="4"/>
      <c r="B700" s="4"/>
      <c r="C700" s="4"/>
      <c r="D700" s="4"/>
      <c r="E700" s="4"/>
      <c r="F700" s="4"/>
      <c r="G700" s="4"/>
      <c r="H700" s="97"/>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25">
      <c r="A701" s="4"/>
      <c r="B701" s="4"/>
      <c r="C701" s="4"/>
      <c r="D701" s="4"/>
      <c r="E701" s="4"/>
      <c r="F701" s="4"/>
      <c r="G701" s="4"/>
      <c r="H701" s="97"/>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25">
      <c r="A702" s="4"/>
      <c r="B702" s="4"/>
      <c r="C702" s="4"/>
      <c r="D702" s="4"/>
      <c r="E702" s="4"/>
      <c r="F702" s="4"/>
      <c r="G702" s="4"/>
      <c r="H702" s="97"/>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25">
      <c r="A703" s="4"/>
      <c r="B703" s="4"/>
      <c r="C703" s="4"/>
      <c r="D703" s="4"/>
      <c r="E703" s="4"/>
      <c r="F703" s="4"/>
      <c r="G703" s="4"/>
      <c r="H703" s="97"/>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25">
      <c r="A704" s="4"/>
      <c r="B704" s="4"/>
      <c r="C704" s="4"/>
      <c r="D704" s="4"/>
      <c r="E704" s="4"/>
      <c r="F704" s="4"/>
      <c r="G704" s="4"/>
      <c r="H704" s="97"/>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25">
      <c r="A705" s="4"/>
      <c r="B705" s="4"/>
      <c r="C705" s="4"/>
      <c r="D705" s="4"/>
      <c r="E705" s="4"/>
      <c r="F705" s="4"/>
      <c r="G705" s="4"/>
      <c r="H705" s="97"/>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25">
      <c r="A706" s="4"/>
      <c r="B706" s="4"/>
      <c r="C706" s="4"/>
      <c r="D706" s="4"/>
      <c r="E706" s="4"/>
      <c r="F706" s="4"/>
      <c r="G706" s="4"/>
      <c r="H706" s="97"/>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25">
      <c r="A707" s="4"/>
      <c r="B707" s="4"/>
      <c r="C707" s="4"/>
      <c r="D707" s="4"/>
      <c r="E707" s="4"/>
      <c r="F707" s="4"/>
      <c r="G707" s="4"/>
      <c r="H707" s="97"/>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25">
      <c r="A708" s="4"/>
      <c r="B708" s="4"/>
      <c r="C708" s="4"/>
      <c r="D708" s="4"/>
      <c r="E708" s="4"/>
      <c r="F708" s="4"/>
      <c r="G708" s="4"/>
      <c r="H708" s="97"/>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25">
      <c r="A709" s="4"/>
      <c r="B709" s="4"/>
      <c r="C709" s="4"/>
      <c r="D709" s="4"/>
      <c r="E709" s="4"/>
      <c r="F709" s="4"/>
      <c r="G709" s="4"/>
      <c r="H709" s="97"/>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25">
      <c r="A710" s="4"/>
      <c r="B710" s="4"/>
      <c r="C710" s="4"/>
      <c r="D710" s="4"/>
      <c r="E710" s="4"/>
      <c r="F710" s="4"/>
      <c r="G710" s="4"/>
      <c r="H710" s="97"/>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25">
      <c r="A711" s="4"/>
      <c r="B711" s="4"/>
      <c r="C711" s="4"/>
      <c r="D711" s="4"/>
      <c r="E711" s="4"/>
      <c r="F711" s="4"/>
      <c r="G711" s="4"/>
      <c r="H711" s="97"/>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25">
      <c r="A712" s="4"/>
      <c r="B712" s="4"/>
      <c r="C712" s="4"/>
      <c r="D712" s="4"/>
      <c r="E712" s="4"/>
      <c r="F712" s="4"/>
      <c r="G712" s="4"/>
      <c r="H712" s="97"/>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25">
      <c r="A713" s="4"/>
      <c r="B713" s="4"/>
      <c r="C713" s="4"/>
      <c r="D713" s="4"/>
      <c r="E713" s="4"/>
      <c r="F713" s="4"/>
      <c r="G713" s="4"/>
      <c r="H713" s="97"/>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25">
      <c r="A714" s="4"/>
      <c r="B714" s="4"/>
      <c r="C714" s="4"/>
      <c r="D714" s="4"/>
      <c r="E714" s="4"/>
      <c r="F714" s="4"/>
      <c r="G714" s="4"/>
      <c r="H714" s="97"/>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25">
      <c r="A715" s="4"/>
      <c r="B715" s="4"/>
      <c r="C715" s="4"/>
      <c r="D715" s="4"/>
      <c r="E715" s="4"/>
      <c r="F715" s="4"/>
      <c r="G715" s="4"/>
      <c r="H715" s="97"/>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25">
      <c r="A716" s="4"/>
      <c r="B716" s="4"/>
      <c r="C716" s="4"/>
      <c r="D716" s="4"/>
      <c r="E716" s="4"/>
      <c r="F716" s="4"/>
      <c r="G716" s="4"/>
      <c r="H716" s="97"/>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25">
      <c r="A717" s="4"/>
      <c r="B717" s="4"/>
      <c r="C717" s="4"/>
      <c r="D717" s="4"/>
      <c r="E717" s="4"/>
      <c r="F717" s="4"/>
      <c r="G717" s="4"/>
      <c r="H717" s="97"/>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25">
      <c r="A718" s="4"/>
      <c r="B718" s="4"/>
      <c r="C718" s="4"/>
      <c r="D718" s="4"/>
      <c r="E718" s="4"/>
      <c r="F718" s="4"/>
      <c r="G718" s="4"/>
      <c r="H718" s="97"/>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25">
      <c r="A719" s="4"/>
      <c r="B719" s="4"/>
      <c r="C719" s="4"/>
      <c r="D719" s="4"/>
      <c r="E719" s="4"/>
      <c r="F719" s="4"/>
      <c r="G719" s="4"/>
      <c r="H719" s="97"/>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25">
      <c r="A720" s="4"/>
      <c r="B720" s="4"/>
      <c r="C720" s="4"/>
      <c r="D720" s="4"/>
      <c r="E720" s="4"/>
      <c r="F720" s="4"/>
      <c r="G720" s="4"/>
      <c r="H720" s="97"/>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25">
      <c r="A721" s="4"/>
      <c r="B721" s="4"/>
      <c r="C721" s="4"/>
      <c r="D721" s="4"/>
      <c r="E721" s="4"/>
      <c r="F721" s="4"/>
      <c r="G721" s="4"/>
      <c r="H721" s="97"/>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25">
      <c r="A722" s="4"/>
      <c r="B722" s="4"/>
      <c r="C722" s="4"/>
      <c r="D722" s="4"/>
      <c r="E722" s="4"/>
      <c r="F722" s="4"/>
      <c r="G722" s="4"/>
      <c r="H722" s="97"/>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25">
      <c r="A723" s="4"/>
      <c r="B723" s="4"/>
      <c r="C723" s="4"/>
      <c r="D723" s="4"/>
      <c r="E723" s="4"/>
      <c r="F723" s="4"/>
      <c r="G723" s="4"/>
      <c r="H723" s="97"/>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25">
      <c r="A724" s="4"/>
      <c r="B724" s="4"/>
      <c r="C724" s="4"/>
      <c r="D724" s="4"/>
      <c r="E724" s="4"/>
      <c r="F724" s="4"/>
      <c r="G724" s="4"/>
      <c r="H724" s="97"/>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25">
      <c r="A725" s="4"/>
      <c r="B725" s="4"/>
      <c r="C725" s="4"/>
      <c r="D725" s="4"/>
      <c r="E725" s="4"/>
      <c r="F725" s="4"/>
      <c r="G725" s="4"/>
      <c r="H725" s="97"/>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25">
      <c r="A726" s="4"/>
      <c r="B726" s="4"/>
      <c r="C726" s="4"/>
      <c r="D726" s="4"/>
      <c r="E726" s="4"/>
      <c r="F726" s="4"/>
      <c r="G726" s="4"/>
      <c r="H726" s="97"/>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25">
      <c r="A727" s="4"/>
      <c r="B727" s="4"/>
      <c r="C727" s="4"/>
      <c r="D727" s="4"/>
      <c r="E727" s="4"/>
      <c r="F727" s="4"/>
      <c r="G727" s="4"/>
      <c r="H727" s="97"/>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25">
      <c r="A728" s="4"/>
      <c r="B728" s="4"/>
      <c r="C728" s="4"/>
      <c r="D728" s="4"/>
      <c r="E728" s="4"/>
      <c r="F728" s="4"/>
      <c r="G728" s="4"/>
      <c r="H728" s="97"/>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25">
      <c r="A729" s="4"/>
      <c r="B729" s="4"/>
      <c r="C729" s="4"/>
      <c r="D729" s="4"/>
      <c r="E729" s="4"/>
      <c r="F729" s="4"/>
      <c r="G729" s="4"/>
      <c r="H729" s="97"/>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25">
      <c r="A730" s="4"/>
      <c r="B730" s="4"/>
      <c r="C730" s="4"/>
      <c r="D730" s="4"/>
      <c r="E730" s="4"/>
      <c r="F730" s="4"/>
      <c r="G730" s="4"/>
      <c r="H730" s="97"/>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25">
      <c r="A731" s="4"/>
      <c r="B731" s="4"/>
      <c r="C731" s="4"/>
      <c r="D731" s="4"/>
      <c r="E731" s="4"/>
      <c r="F731" s="4"/>
      <c r="G731" s="4"/>
      <c r="H731" s="97"/>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25">
      <c r="A732" s="4"/>
      <c r="B732" s="4"/>
      <c r="C732" s="4"/>
      <c r="D732" s="4"/>
      <c r="E732" s="4"/>
      <c r="F732" s="4"/>
      <c r="G732" s="4"/>
      <c r="H732" s="97"/>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25">
      <c r="A733" s="4"/>
      <c r="B733" s="4"/>
      <c r="C733" s="4"/>
      <c r="D733" s="4"/>
      <c r="E733" s="4"/>
      <c r="F733" s="4"/>
      <c r="G733" s="4"/>
      <c r="H733" s="97"/>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25">
      <c r="A734" s="4"/>
      <c r="B734" s="4"/>
      <c r="C734" s="4"/>
      <c r="D734" s="4"/>
      <c r="E734" s="4"/>
      <c r="F734" s="4"/>
      <c r="G734" s="4"/>
      <c r="H734" s="97"/>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25">
      <c r="A735" s="4"/>
      <c r="B735" s="4"/>
      <c r="C735" s="4"/>
      <c r="D735" s="4"/>
      <c r="E735" s="4"/>
      <c r="F735" s="4"/>
      <c r="G735" s="4"/>
      <c r="H735" s="97"/>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25">
      <c r="A736" s="4"/>
      <c r="B736" s="4"/>
      <c r="C736" s="4"/>
      <c r="D736" s="4"/>
      <c r="E736" s="4"/>
      <c r="F736" s="4"/>
      <c r="G736" s="4"/>
      <c r="H736" s="97"/>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25">
      <c r="A737" s="4"/>
      <c r="B737" s="4"/>
      <c r="C737" s="4"/>
      <c r="D737" s="4"/>
      <c r="E737" s="4"/>
      <c r="F737" s="4"/>
      <c r="G737" s="4"/>
      <c r="H737" s="97"/>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25">
      <c r="A738" s="4"/>
      <c r="B738" s="4"/>
      <c r="C738" s="4"/>
      <c r="D738" s="4"/>
      <c r="E738" s="4"/>
      <c r="F738" s="4"/>
      <c r="G738" s="4"/>
      <c r="H738" s="97"/>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25">
      <c r="A739" s="4"/>
      <c r="B739" s="4"/>
      <c r="C739" s="4"/>
      <c r="D739" s="4"/>
      <c r="E739" s="4"/>
      <c r="F739" s="4"/>
      <c r="G739" s="4"/>
      <c r="H739" s="97"/>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25">
      <c r="A740" s="4"/>
      <c r="B740" s="4"/>
      <c r="C740" s="4"/>
      <c r="D740" s="4"/>
      <c r="E740" s="4"/>
      <c r="F740" s="4"/>
      <c r="G740" s="4"/>
      <c r="H740" s="97"/>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25">
      <c r="A741" s="4"/>
      <c r="B741" s="4"/>
      <c r="C741" s="4"/>
      <c r="D741" s="4"/>
      <c r="E741" s="4"/>
      <c r="F741" s="4"/>
      <c r="G741" s="4"/>
      <c r="H741" s="97"/>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25">
      <c r="A742" s="4"/>
      <c r="B742" s="4"/>
      <c r="C742" s="4"/>
      <c r="D742" s="4"/>
      <c r="E742" s="4"/>
      <c r="F742" s="4"/>
      <c r="G742" s="4"/>
      <c r="H742" s="97"/>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25">
      <c r="A743" s="4"/>
      <c r="B743" s="4"/>
      <c r="C743" s="4"/>
      <c r="D743" s="4"/>
      <c r="E743" s="4"/>
      <c r="F743" s="4"/>
      <c r="G743" s="4"/>
      <c r="H743" s="97"/>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25">
      <c r="A744" s="4"/>
      <c r="B744" s="4"/>
      <c r="C744" s="4"/>
      <c r="D744" s="4"/>
      <c r="E744" s="4"/>
      <c r="F744" s="4"/>
      <c r="G744" s="4"/>
      <c r="H744" s="97"/>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25">
      <c r="A745" s="4"/>
      <c r="B745" s="4"/>
      <c r="C745" s="4"/>
      <c r="D745" s="4"/>
      <c r="E745" s="4"/>
      <c r="F745" s="4"/>
      <c r="G745" s="4"/>
      <c r="H745" s="97"/>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25">
      <c r="A746" s="4"/>
      <c r="B746" s="4"/>
      <c r="C746" s="4"/>
      <c r="D746" s="4"/>
      <c r="E746" s="4"/>
      <c r="F746" s="4"/>
      <c r="G746" s="4"/>
      <c r="H746" s="97"/>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25">
      <c r="A747" s="4"/>
      <c r="B747" s="4"/>
      <c r="C747" s="4"/>
      <c r="D747" s="4"/>
      <c r="E747" s="4"/>
      <c r="F747" s="4"/>
      <c r="G747" s="4"/>
      <c r="H747" s="97"/>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25">
      <c r="A748" s="4"/>
      <c r="B748" s="4"/>
      <c r="C748" s="4"/>
      <c r="D748" s="4"/>
      <c r="E748" s="4"/>
      <c r="F748" s="4"/>
      <c r="G748" s="4"/>
      <c r="H748" s="97"/>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25">
      <c r="A749" s="4"/>
      <c r="B749" s="4"/>
      <c r="C749" s="4"/>
      <c r="D749" s="4"/>
      <c r="E749" s="4"/>
      <c r="F749" s="4"/>
      <c r="G749" s="4"/>
      <c r="H749" s="97"/>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25">
      <c r="A750" s="4"/>
      <c r="B750" s="4"/>
      <c r="C750" s="4"/>
      <c r="D750" s="4"/>
      <c r="E750" s="4"/>
      <c r="F750" s="4"/>
      <c r="G750" s="4"/>
      <c r="H750" s="97"/>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25">
      <c r="A751" s="4"/>
      <c r="B751" s="4"/>
      <c r="C751" s="4"/>
      <c r="D751" s="4"/>
      <c r="E751" s="4"/>
      <c r="F751" s="4"/>
      <c r="G751" s="4"/>
      <c r="H751" s="97"/>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25">
      <c r="A752" s="4"/>
      <c r="B752" s="4"/>
      <c r="C752" s="4"/>
      <c r="D752" s="4"/>
      <c r="E752" s="4"/>
      <c r="F752" s="4"/>
      <c r="G752" s="4"/>
      <c r="H752" s="97"/>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25">
      <c r="A753" s="4"/>
      <c r="B753" s="4"/>
      <c r="C753" s="4"/>
      <c r="D753" s="4"/>
      <c r="E753" s="4"/>
      <c r="F753" s="4"/>
      <c r="G753" s="4"/>
      <c r="H753" s="97"/>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25">
      <c r="A754" s="4"/>
      <c r="B754" s="4"/>
      <c r="C754" s="4"/>
      <c r="D754" s="4"/>
      <c r="E754" s="4"/>
      <c r="F754" s="4"/>
      <c r="G754" s="4"/>
      <c r="H754" s="97"/>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25">
      <c r="A755" s="4"/>
      <c r="B755" s="4"/>
      <c r="C755" s="4"/>
      <c r="D755" s="4"/>
      <c r="E755" s="4"/>
      <c r="F755" s="4"/>
      <c r="G755" s="4"/>
      <c r="H755" s="97"/>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25">
      <c r="A756" s="4"/>
      <c r="B756" s="4"/>
      <c r="C756" s="4"/>
      <c r="D756" s="4"/>
      <c r="E756" s="4"/>
      <c r="F756" s="4"/>
      <c r="G756" s="4"/>
      <c r="H756" s="97"/>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25">
      <c r="A757" s="4"/>
      <c r="B757" s="4"/>
      <c r="C757" s="4"/>
      <c r="D757" s="4"/>
      <c r="E757" s="4"/>
      <c r="F757" s="4"/>
      <c r="G757" s="4"/>
      <c r="H757" s="97"/>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25">
      <c r="A758" s="4"/>
      <c r="B758" s="4"/>
      <c r="C758" s="4"/>
      <c r="D758" s="4"/>
      <c r="E758" s="4"/>
      <c r="F758" s="4"/>
      <c r="G758" s="4"/>
      <c r="H758" s="97"/>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25">
      <c r="A759" s="4"/>
      <c r="B759" s="4"/>
      <c r="C759" s="4"/>
      <c r="D759" s="4"/>
      <c r="E759" s="4"/>
      <c r="F759" s="4"/>
      <c r="G759" s="4"/>
      <c r="H759" s="97"/>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25">
      <c r="A760" s="4"/>
      <c r="B760" s="4"/>
      <c r="C760" s="4"/>
      <c r="D760" s="4"/>
      <c r="E760" s="4"/>
      <c r="F760" s="4"/>
      <c r="G760" s="4"/>
      <c r="H760" s="97"/>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25">
      <c r="A761" s="4"/>
      <c r="B761" s="4"/>
      <c r="C761" s="4"/>
      <c r="D761" s="4"/>
      <c r="E761" s="4"/>
      <c r="F761" s="4"/>
      <c r="G761" s="4"/>
      <c r="H761" s="97"/>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25">
      <c r="A762" s="4"/>
      <c r="B762" s="4"/>
      <c r="C762" s="4"/>
      <c r="D762" s="4"/>
      <c r="E762" s="4"/>
      <c r="F762" s="4"/>
      <c r="G762" s="4"/>
      <c r="H762" s="97"/>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25">
      <c r="A763" s="4"/>
      <c r="B763" s="4"/>
      <c r="C763" s="4"/>
      <c r="D763" s="4"/>
      <c r="E763" s="4"/>
      <c r="F763" s="4"/>
      <c r="G763" s="4"/>
      <c r="H763" s="97"/>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25">
      <c r="A764" s="4"/>
      <c r="B764" s="4"/>
      <c r="C764" s="4"/>
      <c r="D764" s="4"/>
      <c r="E764" s="4"/>
      <c r="F764" s="4"/>
      <c r="G764" s="4"/>
      <c r="H764" s="97"/>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25">
      <c r="A765" s="4"/>
      <c r="B765" s="4"/>
      <c r="C765" s="4"/>
      <c r="D765" s="4"/>
      <c r="E765" s="4"/>
      <c r="F765" s="4"/>
      <c r="G765" s="4"/>
      <c r="H765" s="97"/>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25">
      <c r="A766" s="4"/>
      <c r="B766" s="4"/>
      <c r="C766" s="4"/>
      <c r="D766" s="4"/>
      <c r="E766" s="4"/>
      <c r="F766" s="4"/>
      <c r="G766" s="4"/>
      <c r="H766" s="97"/>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25">
      <c r="A767" s="4"/>
      <c r="B767" s="4"/>
      <c r="C767" s="4"/>
      <c r="D767" s="4"/>
      <c r="E767" s="4"/>
      <c r="F767" s="4"/>
      <c r="G767" s="4"/>
      <c r="H767" s="97"/>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25">
      <c r="A768" s="4"/>
      <c r="B768" s="4"/>
      <c r="C768" s="4"/>
      <c r="D768" s="4"/>
      <c r="E768" s="4"/>
      <c r="F768" s="4"/>
      <c r="G768" s="4"/>
      <c r="H768" s="97"/>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25">
      <c r="A769" s="4"/>
      <c r="B769" s="4"/>
      <c r="C769" s="4"/>
      <c r="D769" s="4"/>
      <c r="E769" s="4"/>
      <c r="F769" s="4"/>
      <c r="G769" s="4"/>
      <c r="H769" s="97"/>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25">
      <c r="A770" s="4"/>
      <c r="B770" s="4"/>
      <c r="C770" s="4"/>
      <c r="D770" s="4"/>
      <c r="E770" s="4"/>
      <c r="F770" s="4"/>
      <c r="G770" s="4"/>
      <c r="H770" s="97"/>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25">
      <c r="A771" s="4"/>
      <c r="B771" s="4"/>
      <c r="C771" s="4"/>
      <c r="D771" s="4"/>
      <c r="E771" s="4"/>
      <c r="F771" s="4"/>
      <c r="G771" s="4"/>
      <c r="H771" s="97"/>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25">
      <c r="A772" s="4"/>
      <c r="B772" s="4"/>
      <c r="C772" s="4"/>
      <c r="D772" s="4"/>
      <c r="E772" s="4"/>
      <c r="F772" s="4"/>
      <c r="G772" s="4"/>
      <c r="H772" s="97"/>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25">
      <c r="A773" s="4"/>
      <c r="B773" s="4"/>
      <c r="C773" s="4"/>
      <c r="D773" s="4"/>
      <c r="E773" s="4"/>
      <c r="F773" s="4"/>
      <c r="G773" s="4"/>
      <c r="H773" s="97"/>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25">
      <c r="A774" s="4"/>
      <c r="B774" s="4"/>
      <c r="C774" s="4"/>
      <c r="D774" s="4"/>
      <c r="E774" s="4"/>
      <c r="F774" s="4"/>
      <c r="G774" s="4"/>
      <c r="H774" s="97"/>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25">
      <c r="A775" s="4"/>
      <c r="B775" s="4"/>
      <c r="C775" s="4"/>
      <c r="D775" s="4"/>
      <c r="E775" s="4"/>
      <c r="F775" s="4"/>
      <c r="G775" s="4"/>
      <c r="H775" s="97"/>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25">
      <c r="A776" s="4"/>
      <c r="B776" s="4"/>
      <c r="C776" s="4"/>
      <c r="D776" s="4"/>
      <c r="E776" s="4"/>
      <c r="F776" s="4"/>
      <c r="G776" s="4"/>
      <c r="H776" s="97"/>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25">
      <c r="A777" s="4"/>
      <c r="B777" s="4"/>
      <c r="C777" s="4"/>
      <c r="D777" s="4"/>
      <c r="E777" s="4"/>
      <c r="F777" s="4"/>
      <c r="G777" s="4"/>
      <c r="H777" s="97"/>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25">
      <c r="A778" s="4"/>
      <c r="B778" s="4"/>
      <c r="C778" s="4"/>
      <c r="D778" s="4"/>
      <c r="E778" s="4"/>
      <c r="F778" s="4"/>
      <c r="G778" s="4"/>
      <c r="H778" s="97"/>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25">
      <c r="A779" s="4"/>
      <c r="B779" s="4"/>
      <c r="C779" s="4"/>
      <c r="D779" s="4"/>
      <c r="E779" s="4"/>
      <c r="F779" s="4"/>
      <c r="G779" s="4"/>
      <c r="H779" s="97"/>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25">
      <c r="A780" s="4"/>
      <c r="B780" s="4"/>
      <c r="C780" s="4"/>
      <c r="D780" s="4"/>
      <c r="E780" s="4"/>
      <c r="F780" s="4"/>
      <c r="G780" s="4"/>
      <c r="H780" s="97"/>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25">
      <c r="A781" s="4"/>
      <c r="B781" s="4"/>
      <c r="C781" s="4"/>
      <c r="D781" s="4"/>
      <c r="E781" s="4"/>
      <c r="F781" s="4"/>
      <c r="G781" s="4"/>
      <c r="H781" s="97"/>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25">
      <c r="A782" s="4"/>
      <c r="B782" s="4"/>
      <c r="C782" s="4"/>
      <c r="D782" s="4"/>
      <c r="E782" s="4"/>
      <c r="F782" s="4"/>
      <c r="G782" s="4"/>
      <c r="H782" s="97"/>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25">
      <c r="A783" s="4"/>
      <c r="B783" s="4"/>
      <c r="C783" s="4"/>
      <c r="D783" s="4"/>
      <c r="E783" s="4"/>
      <c r="F783" s="4"/>
      <c r="G783" s="4"/>
      <c r="H783" s="97"/>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25">
      <c r="A784" s="4"/>
      <c r="B784" s="4"/>
      <c r="C784" s="4"/>
      <c r="D784" s="4"/>
      <c r="E784" s="4"/>
      <c r="F784" s="4"/>
      <c r="G784" s="4"/>
      <c r="H784" s="97"/>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25">
      <c r="A785" s="4"/>
      <c r="B785" s="4"/>
      <c r="C785" s="4"/>
      <c r="D785" s="4"/>
      <c r="E785" s="4"/>
      <c r="F785" s="4"/>
      <c r="G785" s="4"/>
      <c r="H785" s="97"/>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25">
      <c r="A786" s="4"/>
      <c r="B786" s="4"/>
      <c r="C786" s="4"/>
      <c r="D786" s="4"/>
      <c r="E786" s="4"/>
      <c r="F786" s="4"/>
      <c r="G786" s="4"/>
      <c r="H786" s="97"/>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25">
      <c r="A787" s="4"/>
      <c r="B787" s="4"/>
      <c r="C787" s="4"/>
      <c r="D787" s="4"/>
      <c r="E787" s="4"/>
      <c r="F787" s="4"/>
      <c r="G787" s="4"/>
      <c r="H787" s="97"/>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25">
      <c r="A788" s="4"/>
      <c r="B788" s="4"/>
      <c r="C788" s="4"/>
      <c r="D788" s="4"/>
      <c r="E788" s="4"/>
      <c r="F788" s="4"/>
      <c r="G788" s="4"/>
      <c r="H788" s="97"/>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25">
      <c r="A789" s="4"/>
      <c r="B789" s="4"/>
      <c r="C789" s="4"/>
      <c r="D789" s="4"/>
      <c r="E789" s="4"/>
      <c r="F789" s="4"/>
      <c r="G789" s="4"/>
      <c r="H789" s="97"/>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25">
      <c r="A790" s="4"/>
      <c r="B790" s="4"/>
      <c r="C790" s="4"/>
      <c r="D790" s="4"/>
      <c r="E790" s="4"/>
      <c r="F790" s="4"/>
      <c r="G790" s="4"/>
      <c r="H790" s="97"/>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25">
      <c r="A791" s="4"/>
      <c r="B791" s="4"/>
      <c r="C791" s="4"/>
      <c r="D791" s="4"/>
      <c r="E791" s="4"/>
      <c r="F791" s="4"/>
      <c r="G791" s="4"/>
      <c r="H791" s="97"/>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25">
      <c r="A792" s="4"/>
      <c r="B792" s="4"/>
      <c r="C792" s="4"/>
      <c r="D792" s="4"/>
      <c r="E792" s="4"/>
      <c r="F792" s="4"/>
      <c r="G792" s="4"/>
      <c r="H792" s="97"/>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25">
      <c r="A793" s="4"/>
      <c r="B793" s="4"/>
      <c r="C793" s="4"/>
      <c r="D793" s="4"/>
      <c r="E793" s="4"/>
      <c r="F793" s="4"/>
      <c r="G793" s="4"/>
      <c r="H793" s="97"/>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25">
      <c r="A794" s="4"/>
      <c r="B794" s="4"/>
      <c r="C794" s="4"/>
      <c r="D794" s="4"/>
      <c r="E794" s="4"/>
      <c r="F794" s="4"/>
      <c r="G794" s="4"/>
      <c r="H794" s="97"/>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25">
      <c r="A795" s="4"/>
      <c r="B795" s="4"/>
      <c r="C795" s="4"/>
      <c r="D795" s="4"/>
      <c r="E795" s="4"/>
      <c r="F795" s="4"/>
      <c r="G795" s="4"/>
      <c r="H795" s="97"/>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25">
      <c r="A796" s="4"/>
      <c r="B796" s="4"/>
      <c r="C796" s="4"/>
      <c r="D796" s="4"/>
      <c r="E796" s="4"/>
      <c r="F796" s="4"/>
      <c r="G796" s="4"/>
      <c r="H796" s="97"/>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25">
      <c r="A797" s="4"/>
      <c r="B797" s="4"/>
      <c r="C797" s="4"/>
      <c r="D797" s="4"/>
      <c r="E797" s="4"/>
      <c r="F797" s="4"/>
      <c r="G797" s="4"/>
      <c r="H797" s="97"/>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25">
      <c r="A798" s="4"/>
      <c r="B798" s="4"/>
      <c r="C798" s="4"/>
      <c r="D798" s="4"/>
      <c r="E798" s="4"/>
      <c r="F798" s="4"/>
      <c r="G798" s="4"/>
      <c r="H798" s="97"/>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25">
      <c r="A799" s="4"/>
      <c r="B799" s="4"/>
      <c r="C799" s="4"/>
      <c r="D799" s="4"/>
      <c r="E799" s="4"/>
      <c r="F799" s="4"/>
      <c r="G799" s="4"/>
      <c r="H799" s="97"/>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25">
      <c r="A800" s="4"/>
      <c r="B800" s="4"/>
      <c r="C800" s="4"/>
      <c r="D800" s="4"/>
      <c r="E800" s="4"/>
      <c r="F800" s="4"/>
      <c r="G800" s="4"/>
      <c r="H800" s="97"/>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25">
      <c r="A801" s="4"/>
      <c r="B801" s="4"/>
      <c r="C801" s="4"/>
      <c r="D801" s="4"/>
      <c r="E801" s="4"/>
      <c r="F801" s="4"/>
      <c r="G801" s="4"/>
      <c r="H801" s="97"/>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25">
      <c r="A802" s="4"/>
      <c r="B802" s="4"/>
      <c r="C802" s="4"/>
      <c r="D802" s="4"/>
      <c r="E802" s="4"/>
      <c r="F802" s="4"/>
      <c r="G802" s="4"/>
      <c r="H802" s="97"/>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25">
      <c r="A803" s="4"/>
      <c r="B803" s="4"/>
      <c r="C803" s="4"/>
      <c r="D803" s="4"/>
      <c r="E803" s="4"/>
      <c r="F803" s="4"/>
      <c r="G803" s="4"/>
      <c r="H803" s="97"/>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25">
      <c r="A804" s="4"/>
      <c r="B804" s="4"/>
      <c r="C804" s="4"/>
      <c r="D804" s="4"/>
      <c r="E804" s="4"/>
      <c r="F804" s="4"/>
      <c r="G804" s="4"/>
      <c r="H804" s="97"/>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25">
      <c r="A805" s="4"/>
      <c r="B805" s="4"/>
      <c r="C805" s="4"/>
      <c r="D805" s="4"/>
      <c r="E805" s="4"/>
      <c r="F805" s="4"/>
      <c r="G805" s="4"/>
      <c r="H805" s="97"/>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25">
      <c r="A806" s="4"/>
      <c r="B806" s="4"/>
      <c r="C806" s="4"/>
      <c r="D806" s="4"/>
      <c r="E806" s="4"/>
      <c r="F806" s="4"/>
      <c r="G806" s="4"/>
      <c r="H806" s="97"/>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25">
      <c r="A807" s="4"/>
      <c r="B807" s="4"/>
      <c r="C807" s="4"/>
      <c r="D807" s="4"/>
      <c r="E807" s="4"/>
      <c r="F807" s="4"/>
      <c r="G807" s="4"/>
      <c r="H807" s="97"/>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25">
      <c r="A808" s="4"/>
      <c r="B808" s="4"/>
      <c r="C808" s="4"/>
      <c r="D808" s="4"/>
      <c r="E808" s="4"/>
      <c r="F808" s="4"/>
      <c r="G808" s="4"/>
      <c r="H808" s="97"/>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25">
      <c r="A809" s="4"/>
      <c r="B809" s="4"/>
      <c r="C809" s="4"/>
      <c r="D809" s="4"/>
      <c r="E809" s="4"/>
      <c r="F809" s="4"/>
      <c r="G809" s="4"/>
      <c r="H809" s="97"/>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25">
      <c r="A810" s="4"/>
      <c r="B810" s="4"/>
      <c r="C810" s="4"/>
      <c r="D810" s="4"/>
      <c r="E810" s="4"/>
      <c r="F810" s="4"/>
      <c r="G810" s="4"/>
      <c r="H810" s="97"/>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25">
      <c r="A811" s="4"/>
      <c r="B811" s="4"/>
      <c r="C811" s="4"/>
      <c r="D811" s="4"/>
      <c r="E811" s="4"/>
      <c r="F811" s="4"/>
      <c r="G811" s="4"/>
      <c r="H811" s="97"/>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25">
      <c r="A812" s="4"/>
      <c r="B812" s="4"/>
      <c r="C812" s="4"/>
      <c r="D812" s="4"/>
      <c r="E812" s="4"/>
      <c r="F812" s="4"/>
      <c r="G812" s="4"/>
      <c r="H812" s="97"/>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25">
      <c r="A813" s="4"/>
      <c r="B813" s="4"/>
      <c r="C813" s="4"/>
      <c r="D813" s="4"/>
      <c r="E813" s="4"/>
      <c r="F813" s="4"/>
      <c r="G813" s="4"/>
      <c r="H813" s="97"/>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25">
      <c r="A814" s="4"/>
      <c r="B814" s="4"/>
      <c r="C814" s="4"/>
      <c r="D814" s="4"/>
      <c r="E814" s="4"/>
      <c r="F814" s="4"/>
      <c r="G814" s="4"/>
      <c r="H814" s="97"/>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25">
      <c r="A815" s="4"/>
      <c r="B815" s="4"/>
      <c r="C815" s="4"/>
      <c r="D815" s="4"/>
      <c r="E815" s="4"/>
      <c r="F815" s="4"/>
      <c r="G815" s="4"/>
      <c r="H815" s="97"/>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25">
      <c r="A816" s="4"/>
      <c r="B816" s="4"/>
      <c r="C816" s="4"/>
      <c r="D816" s="4"/>
      <c r="E816" s="4"/>
      <c r="F816" s="4"/>
      <c r="G816" s="4"/>
      <c r="H816" s="97"/>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25">
      <c r="A817" s="4"/>
      <c r="B817" s="4"/>
      <c r="C817" s="4"/>
      <c r="D817" s="4"/>
      <c r="E817" s="4"/>
      <c r="F817" s="4"/>
      <c r="G817" s="4"/>
      <c r="H817" s="97"/>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25">
      <c r="A818" s="4"/>
      <c r="B818" s="4"/>
      <c r="C818" s="4"/>
      <c r="D818" s="4"/>
      <c r="E818" s="4"/>
      <c r="F818" s="4"/>
      <c r="G818" s="4"/>
      <c r="H818" s="97"/>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25">
      <c r="A819" s="4"/>
      <c r="B819" s="4"/>
      <c r="C819" s="4"/>
      <c r="D819" s="4"/>
      <c r="E819" s="4"/>
      <c r="F819" s="4"/>
      <c r="G819" s="4"/>
      <c r="H819" s="97"/>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25">
      <c r="A820" s="4"/>
      <c r="B820" s="4"/>
      <c r="C820" s="4"/>
      <c r="D820" s="4"/>
      <c r="E820" s="4"/>
      <c r="F820" s="4"/>
      <c r="G820" s="4"/>
      <c r="H820" s="97"/>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25">
      <c r="A821" s="4"/>
      <c r="B821" s="4"/>
      <c r="C821" s="4"/>
      <c r="D821" s="4"/>
      <c r="E821" s="4"/>
      <c r="F821" s="4"/>
      <c r="G821" s="4"/>
      <c r="H821" s="97"/>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25">
      <c r="A822" s="4"/>
      <c r="B822" s="4"/>
      <c r="C822" s="4"/>
      <c r="D822" s="4"/>
      <c r="E822" s="4"/>
      <c r="F822" s="4"/>
      <c r="G822" s="4"/>
      <c r="H822" s="97"/>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25">
      <c r="A823" s="4"/>
      <c r="B823" s="4"/>
      <c r="C823" s="4"/>
      <c r="D823" s="4"/>
      <c r="E823" s="4"/>
      <c r="F823" s="4"/>
      <c r="G823" s="4"/>
      <c r="H823" s="97"/>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25">
      <c r="A824" s="4"/>
      <c r="B824" s="4"/>
      <c r="C824" s="4"/>
      <c r="D824" s="4"/>
      <c r="E824" s="4"/>
      <c r="F824" s="4"/>
      <c r="G824" s="4"/>
      <c r="H824" s="97"/>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25">
      <c r="A825" s="4"/>
      <c r="B825" s="4"/>
      <c r="C825" s="4"/>
      <c r="D825" s="4"/>
      <c r="E825" s="4"/>
      <c r="F825" s="4"/>
      <c r="G825" s="4"/>
      <c r="H825" s="97"/>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25">
      <c r="A826" s="4"/>
      <c r="B826" s="4"/>
      <c r="C826" s="4"/>
      <c r="D826" s="4"/>
      <c r="E826" s="4"/>
      <c r="F826" s="4"/>
      <c r="G826" s="4"/>
      <c r="H826" s="97"/>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25">
      <c r="A827" s="4"/>
      <c r="B827" s="4"/>
      <c r="C827" s="4"/>
      <c r="D827" s="4"/>
      <c r="E827" s="4"/>
      <c r="F827" s="4"/>
      <c r="G827" s="4"/>
      <c r="H827" s="97"/>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25">
      <c r="A828" s="4"/>
      <c r="B828" s="4"/>
      <c r="C828" s="4"/>
      <c r="D828" s="4"/>
      <c r="E828" s="4"/>
      <c r="F828" s="4"/>
      <c r="G828" s="4"/>
      <c r="H828" s="97"/>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25">
      <c r="A829" s="4"/>
      <c r="B829" s="4"/>
      <c r="C829" s="4"/>
      <c r="D829" s="4"/>
      <c r="E829" s="4"/>
      <c r="F829" s="4"/>
      <c r="G829" s="4"/>
      <c r="H829" s="97"/>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25">
      <c r="A830" s="4"/>
      <c r="B830" s="4"/>
      <c r="C830" s="4"/>
      <c r="D830" s="4"/>
      <c r="E830" s="4"/>
      <c r="F830" s="4"/>
      <c r="G830" s="4"/>
      <c r="H830" s="97"/>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25">
      <c r="A831" s="4"/>
      <c r="B831" s="4"/>
      <c r="C831" s="4"/>
      <c r="D831" s="4"/>
      <c r="E831" s="4"/>
      <c r="F831" s="4"/>
      <c r="G831" s="4"/>
      <c r="H831" s="97"/>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25">
      <c r="A832" s="4"/>
      <c r="B832" s="4"/>
      <c r="C832" s="4"/>
      <c r="D832" s="4"/>
      <c r="E832" s="4"/>
      <c r="F832" s="4"/>
      <c r="G832" s="4"/>
      <c r="H832" s="97"/>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25">
      <c r="A833" s="4"/>
      <c r="B833" s="4"/>
      <c r="C833" s="4"/>
      <c r="D833" s="4"/>
      <c r="E833" s="4"/>
      <c r="F833" s="4"/>
      <c r="G833" s="4"/>
      <c r="H833" s="97"/>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25">
      <c r="A834" s="4"/>
      <c r="B834" s="4"/>
      <c r="C834" s="4"/>
      <c r="D834" s="4"/>
      <c r="E834" s="4"/>
      <c r="F834" s="4"/>
      <c r="G834" s="4"/>
      <c r="H834" s="97"/>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25">
      <c r="A835" s="4"/>
      <c r="B835" s="4"/>
      <c r="C835" s="4"/>
      <c r="D835" s="4"/>
      <c r="E835" s="4"/>
      <c r="F835" s="4"/>
      <c r="G835" s="4"/>
      <c r="H835" s="97"/>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25">
      <c r="A836" s="4"/>
      <c r="B836" s="4"/>
      <c r="C836" s="4"/>
      <c r="D836" s="4"/>
      <c r="E836" s="4"/>
      <c r="F836" s="4"/>
      <c r="G836" s="4"/>
      <c r="H836" s="97"/>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25">
      <c r="A837" s="4"/>
      <c r="B837" s="4"/>
      <c r="C837" s="4"/>
      <c r="D837" s="4"/>
      <c r="E837" s="4"/>
      <c r="F837" s="4"/>
      <c r="G837" s="4"/>
      <c r="H837" s="97"/>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25">
      <c r="A838" s="4"/>
      <c r="B838" s="4"/>
      <c r="C838" s="4"/>
      <c r="D838" s="4"/>
      <c r="E838" s="4"/>
      <c r="F838" s="4"/>
      <c r="G838" s="4"/>
      <c r="H838" s="97"/>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25">
      <c r="A839" s="4"/>
      <c r="B839" s="4"/>
      <c r="C839" s="4"/>
      <c r="D839" s="4"/>
      <c r="E839" s="4"/>
      <c r="F839" s="4"/>
      <c r="G839" s="4"/>
      <c r="H839" s="97"/>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25">
      <c r="A840" s="4"/>
      <c r="B840" s="4"/>
      <c r="C840" s="4"/>
      <c r="D840" s="4"/>
      <c r="E840" s="4"/>
      <c r="F840" s="4"/>
      <c r="G840" s="4"/>
      <c r="H840" s="97"/>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25">
      <c r="A841" s="4"/>
      <c r="B841" s="4"/>
      <c r="C841" s="4"/>
      <c r="D841" s="4"/>
      <c r="E841" s="4"/>
      <c r="F841" s="4"/>
      <c r="G841" s="4"/>
      <c r="H841" s="97"/>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25">
      <c r="A842" s="4"/>
      <c r="B842" s="4"/>
      <c r="C842" s="4"/>
      <c r="D842" s="4"/>
      <c r="E842" s="4"/>
      <c r="F842" s="4"/>
      <c r="G842" s="4"/>
      <c r="H842" s="97"/>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25">
      <c r="A843" s="4"/>
      <c r="B843" s="4"/>
      <c r="C843" s="4"/>
      <c r="D843" s="4"/>
      <c r="E843" s="4"/>
      <c r="F843" s="4"/>
      <c r="G843" s="4"/>
      <c r="H843" s="97"/>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25">
      <c r="A844" s="4"/>
      <c r="B844" s="4"/>
      <c r="C844" s="4"/>
      <c r="D844" s="4"/>
      <c r="E844" s="4"/>
      <c r="F844" s="4"/>
      <c r="G844" s="4"/>
      <c r="H844" s="97"/>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25">
      <c r="A845" s="4"/>
      <c r="B845" s="4"/>
      <c r="C845" s="4"/>
      <c r="D845" s="4"/>
      <c r="E845" s="4"/>
      <c r="F845" s="4"/>
      <c r="G845" s="4"/>
      <c r="H845" s="97"/>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25">
      <c r="A846" s="4"/>
      <c r="B846" s="4"/>
      <c r="C846" s="4"/>
      <c r="D846" s="4"/>
      <c r="E846" s="4"/>
      <c r="F846" s="4"/>
      <c r="G846" s="4"/>
      <c r="H846" s="97"/>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25">
      <c r="A847" s="4"/>
      <c r="B847" s="4"/>
      <c r="C847" s="4"/>
      <c r="D847" s="4"/>
      <c r="E847" s="4"/>
      <c r="F847" s="4"/>
      <c r="G847" s="4"/>
      <c r="H847" s="97"/>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25">
      <c r="A848" s="4"/>
      <c r="B848" s="4"/>
      <c r="C848" s="4"/>
      <c r="D848" s="4"/>
      <c r="E848" s="4"/>
      <c r="F848" s="4"/>
      <c r="G848" s="4"/>
      <c r="H848" s="97"/>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25">
      <c r="A849" s="4"/>
      <c r="B849" s="4"/>
      <c r="C849" s="4"/>
      <c r="D849" s="4"/>
      <c r="E849" s="4"/>
      <c r="F849" s="4"/>
      <c r="G849" s="4"/>
      <c r="H849" s="97"/>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25">
      <c r="A850" s="4"/>
      <c r="B850" s="4"/>
      <c r="C850" s="4"/>
      <c r="D850" s="4"/>
      <c r="E850" s="4"/>
      <c r="F850" s="4"/>
      <c r="G850" s="4"/>
      <c r="H850" s="97"/>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25">
      <c r="A851" s="4"/>
      <c r="B851" s="4"/>
      <c r="C851" s="4"/>
      <c r="D851" s="4"/>
      <c r="E851" s="4"/>
      <c r="F851" s="4"/>
      <c r="G851" s="4"/>
      <c r="H851" s="97"/>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25">
      <c r="A852" s="4"/>
      <c r="B852" s="4"/>
      <c r="C852" s="4"/>
      <c r="D852" s="4"/>
      <c r="E852" s="4"/>
      <c r="F852" s="4"/>
      <c r="G852" s="4"/>
      <c r="H852" s="97"/>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25">
      <c r="A853" s="4"/>
      <c r="B853" s="4"/>
      <c r="C853" s="4"/>
      <c r="D853" s="4"/>
      <c r="E853" s="4"/>
      <c r="F853" s="4"/>
      <c r="G853" s="4"/>
      <c r="H853" s="97"/>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25">
      <c r="A854" s="4"/>
      <c r="B854" s="4"/>
      <c r="C854" s="4"/>
      <c r="D854" s="4"/>
      <c r="E854" s="4"/>
      <c r="F854" s="4"/>
      <c r="G854" s="4"/>
      <c r="H854" s="97"/>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25">
      <c r="A855" s="4"/>
      <c r="B855" s="4"/>
      <c r="C855" s="4"/>
      <c r="D855" s="4"/>
      <c r="E855" s="4"/>
      <c r="F855" s="4"/>
      <c r="G855" s="4"/>
      <c r="H855" s="97"/>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25">
      <c r="A856" s="4"/>
      <c r="B856" s="4"/>
      <c r="C856" s="4"/>
      <c r="D856" s="4"/>
      <c r="E856" s="4"/>
      <c r="F856" s="4"/>
      <c r="G856" s="4"/>
      <c r="H856" s="97"/>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25">
      <c r="A857" s="4"/>
      <c r="B857" s="4"/>
      <c r="C857" s="4"/>
      <c r="D857" s="4"/>
      <c r="E857" s="4"/>
      <c r="F857" s="4"/>
      <c r="G857" s="4"/>
      <c r="H857" s="97"/>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25">
      <c r="A858" s="4"/>
      <c r="B858" s="4"/>
      <c r="C858" s="4"/>
      <c r="D858" s="4"/>
      <c r="E858" s="4"/>
      <c r="F858" s="4"/>
      <c r="G858" s="4"/>
      <c r="H858" s="97"/>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25">
      <c r="A859" s="4"/>
      <c r="B859" s="4"/>
      <c r="C859" s="4"/>
      <c r="D859" s="4"/>
      <c r="E859" s="4"/>
      <c r="F859" s="4"/>
      <c r="G859" s="4"/>
      <c r="H859" s="97"/>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25">
      <c r="A860" s="4"/>
      <c r="B860" s="4"/>
      <c r="C860" s="4"/>
      <c r="D860" s="4"/>
      <c r="E860" s="4"/>
      <c r="F860" s="4"/>
      <c r="G860" s="4"/>
      <c r="H860" s="97"/>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25">
      <c r="A861" s="4"/>
      <c r="B861" s="4"/>
      <c r="C861" s="4"/>
      <c r="D861" s="4"/>
      <c r="E861" s="4"/>
      <c r="F861" s="4"/>
      <c r="G861" s="4"/>
      <c r="H861" s="97"/>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25">
      <c r="A862" s="4"/>
      <c r="B862" s="4"/>
      <c r="C862" s="4"/>
      <c r="D862" s="4"/>
      <c r="E862" s="4"/>
      <c r="F862" s="4"/>
      <c r="G862" s="4"/>
      <c r="H862" s="97"/>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25">
      <c r="A863" s="4"/>
      <c r="B863" s="4"/>
      <c r="C863" s="4"/>
      <c r="D863" s="4"/>
      <c r="E863" s="4"/>
      <c r="F863" s="4"/>
      <c r="G863" s="4"/>
      <c r="H863" s="97"/>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25">
      <c r="A864" s="4"/>
      <c r="B864" s="4"/>
      <c r="C864" s="4"/>
      <c r="D864" s="4"/>
      <c r="E864" s="4"/>
      <c r="F864" s="4"/>
      <c r="G864" s="4"/>
      <c r="H864" s="97"/>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25">
      <c r="A865" s="4"/>
      <c r="B865" s="4"/>
      <c r="C865" s="4"/>
      <c r="D865" s="4"/>
      <c r="E865" s="4"/>
      <c r="F865" s="4"/>
      <c r="G865" s="4"/>
      <c r="H865" s="97"/>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25">
      <c r="A866" s="4"/>
      <c r="B866" s="4"/>
      <c r="C866" s="4"/>
      <c r="D866" s="4"/>
      <c r="E866" s="4"/>
      <c r="F866" s="4"/>
      <c r="G866" s="4"/>
      <c r="H866" s="97"/>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25">
      <c r="A867" s="4"/>
      <c r="B867" s="4"/>
      <c r="C867" s="4"/>
      <c r="D867" s="4"/>
      <c r="E867" s="4"/>
      <c r="F867" s="4"/>
      <c r="G867" s="4"/>
      <c r="H867" s="97"/>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25">
      <c r="A868" s="4"/>
      <c r="B868" s="4"/>
      <c r="C868" s="4"/>
      <c r="D868" s="4"/>
      <c r="E868" s="4"/>
      <c r="F868" s="4"/>
      <c r="G868" s="4"/>
      <c r="H868" s="97"/>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25">
      <c r="A869" s="4"/>
      <c r="B869" s="4"/>
      <c r="C869" s="4"/>
      <c r="D869" s="4"/>
      <c r="E869" s="4"/>
      <c r="F869" s="4"/>
      <c r="G869" s="4"/>
      <c r="H869" s="97"/>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25">
      <c r="A870" s="4"/>
      <c r="B870" s="4"/>
      <c r="C870" s="4"/>
      <c r="D870" s="4"/>
      <c r="E870" s="4"/>
      <c r="F870" s="4"/>
      <c r="G870" s="4"/>
      <c r="H870" s="97"/>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25">
      <c r="A871" s="4"/>
      <c r="B871" s="4"/>
      <c r="C871" s="4"/>
      <c r="D871" s="4"/>
      <c r="E871" s="4"/>
      <c r="F871" s="4"/>
      <c r="G871" s="4"/>
      <c r="H871" s="97"/>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25">
      <c r="A872" s="4"/>
      <c r="B872" s="4"/>
      <c r="C872" s="4"/>
      <c r="D872" s="4"/>
      <c r="E872" s="4"/>
      <c r="F872" s="4"/>
      <c r="G872" s="4"/>
      <c r="H872" s="97"/>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25">
      <c r="A873" s="4"/>
      <c r="B873" s="4"/>
      <c r="C873" s="4"/>
      <c r="D873" s="4"/>
      <c r="E873" s="4"/>
      <c r="F873" s="4"/>
      <c r="G873" s="4"/>
      <c r="H873" s="97"/>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25">
      <c r="A874" s="4"/>
      <c r="B874" s="4"/>
      <c r="C874" s="4"/>
      <c r="D874" s="4"/>
      <c r="E874" s="4"/>
      <c r="F874" s="4"/>
      <c r="G874" s="4"/>
      <c r="H874" s="97"/>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25">
      <c r="A875" s="4"/>
      <c r="B875" s="4"/>
      <c r="C875" s="4"/>
      <c r="D875" s="4"/>
      <c r="E875" s="4"/>
      <c r="F875" s="4"/>
      <c r="G875" s="4"/>
      <c r="H875" s="97"/>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25">
      <c r="A876" s="4"/>
      <c r="B876" s="4"/>
      <c r="C876" s="4"/>
      <c r="D876" s="4"/>
      <c r="E876" s="4"/>
      <c r="F876" s="4"/>
      <c r="G876" s="4"/>
      <c r="H876" s="97"/>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25">
      <c r="A877" s="4"/>
      <c r="B877" s="4"/>
      <c r="C877" s="4"/>
      <c r="D877" s="4"/>
      <c r="E877" s="4"/>
      <c r="F877" s="4"/>
      <c r="G877" s="4"/>
      <c r="H877" s="97"/>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25">
      <c r="A878" s="4"/>
      <c r="B878" s="4"/>
      <c r="C878" s="4"/>
      <c r="D878" s="4"/>
      <c r="E878" s="4"/>
      <c r="F878" s="4"/>
      <c r="G878" s="4"/>
      <c r="H878" s="97"/>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25">
      <c r="A879" s="4"/>
      <c r="B879" s="4"/>
      <c r="C879" s="4"/>
      <c r="D879" s="4"/>
      <c r="E879" s="4"/>
      <c r="F879" s="4"/>
      <c r="G879" s="4"/>
      <c r="H879" s="97"/>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25">
      <c r="A880" s="4"/>
      <c r="B880" s="4"/>
      <c r="C880" s="4"/>
      <c r="D880" s="4"/>
      <c r="E880" s="4"/>
      <c r="F880" s="4"/>
      <c r="G880" s="4"/>
      <c r="H880" s="97"/>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25">
      <c r="A881" s="4"/>
      <c r="B881" s="4"/>
      <c r="C881" s="4"/>
      <c r="D881" s="4"/>
      <c r="E881" s="4"/>
      <c r="F881" s="4"/>
      <c r="G881" s="4"/>
      <c r="H881" s="97"/>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25">
      <c r="A882" s="4"/>
      <c r="B882" s="4"/>
      <c r="C882" s="4"/>
      <c r="D882" s="4"/>
      <c r="E882" s="4"/>
      <c r="F882" s="4"/>
      <c r="G882" s="4"/>
      <c r="H882" s="97"/>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25">
      <c r="A883" s="4"/>
      <c r="B883" s="4"/>
      <c r="C883" s="4"/>
      <c r="D883" s="4"/>
      <c r="E883" s="4"/>
      <c r="F883" s="4"/>
      <c r="G883" s="4"/>
      <c r="H883" s="97"/>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25">
      <c r="A884" s="4"/>
      <c r="B884" s="4"/>
      <c r="C884" s="4"/>
      <c r="D884" s="4"/>
      <c r="E884" s="4"/>
      <c r="F884" s="4"/>
      <c r="G884" s="4"/>
      <c r="H884" s="97"/>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25">
      <c r="A885" s="4"/>
      <c r="B885" s="4"/>
      <c r="C885" s="4"/>
      <c r="D885" s="4"/>
      <c r="E885" s="4"/>
      <c r="F885" s="4"/>
      <c r="G885" s="4"/>
      <c r="H885" s="97"/>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25">
      <c r="A886" s="4"/>
      <c r="B886" s="4"/>
      <c r="C886" s="4"/>
      <c r="D886" s="4"/>
      <c r="E886" s="4"/>
      <c r="F886" s="4"/>
      <c r="G886" s="4"/>
      <c r="H886" s="97"/>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25">
      <c r="A887" s="4"/>
      <c r="B887" s="4"/>
      <c r="C887" s="4"/>
      <c r="D887" s="4"/>
      <c r="E887" s="4"/>
      <c r="F887" s="4"/>
      <c r="G887" s="4"/>
      <c r="H887" s="97"/>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25">
      <c r="A888" s="4"/>
      <c r="B888" s="4"/>
      <c r="C888" s="4"/>
      <c r="D888" s="4"/>
      <c r="E888" s="4"/>
      <c r="F888" s="4"/>
      <c r="G888" s="4"/>
      <c r="H888" s="97"/>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25">
      <c r="A889" s="4"/>
      <c r="B889" s="4"/>
      <c r="C889" s="4"/>
      <c r="D889" s="4"/>
      <c r="E889" s="4"/>
      <c r="F889" s="4"/>
      <c r="G889" s="4"/>
      <c r="H889" s="97"/>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25">
      <c r="A890" s="4"/>
      <c r="B890" s="4"/>
      <c r="C890" s="4"/>
      <c r="D890" s="4"/>
      <c r="E890" s="4"/>
      <c r="F890" s="4"/>
      <c r="G890" s="4"/>
      <c r="H890" s="97"/>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25">
      <c r="A891" s="4"/>
      <c r="B891" s="4"/>
      <c r="C891" s="4"/>
      <c r="D891" s="4"/>
      <c r="E891" s="4"/>
      <c r="F891" s="4"/>
      <c r="G891" s="4"/>
      <c r="H891" s="97"/>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25">
      <c r="A892" s="4"/>
      <c r="B892" s="4"/>
      <c r="C892" s="4"/>
      <c r="D892" s="4"/>
      <c r="E892" s="4"/>
      <c r="F892" s="4"/>
      <c r="G892" s="4"/>
      <c r="H892" s="97"/>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25">
      <c r="A893" s="4"/>
      <c r="B893" s="4"/>
      <c r="C893" s="4"/>
      <c r="D893" s="4"/>
      <c r="E893" s="4"/>
      <c r="F893" s="4"/>
      <c r="G893" s="4"/>
      <c r="H893" s="97"/>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25">
      <c r="A894" s="4"/>
      <c r="B894" s="4"/>
      <c r="C894" s="4"/>
      <c r="D894" s="4"/>
      <c r="E894" s="4"/>
      <c r="F894" s="4"/>
      <c r="G894" s="4"/>
      <c r="H894" s="97"/>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25">
      <c r="A895" s="4"/>
      <c r="B895" s="4"/>
      <c r="C895" s="4"/>
      <c r="D895" s="4"/>
      <c r="E895" s="4"/>
      <c r="F895" s="4"/>
      <c r="G895" s="4"/>
      <c r="H895" s="97"/>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25">
      <c r="A896" s="4"/>
      <c r="B896" s="4"/>
      <c r="C896" s="4"/>
      <c r="D896" s="4"/>
      <c r="E896" s="4"/>
      <c r="F896" s="4"/>
      <c r="G896" s="4"/>
      <c r="H896" s="97"/>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25">
      <c r="A897" s="4"/>
      <c r="B897" s="4"/>
      <c r="C897" s="4"/>
      <c r="D897" s="4"/>
      <c r="E897" s="4"/>
      <c r="F897" s="4"/>
      <c r="G897" s="4"/>
      <c r="H897" s="97"/>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25">
      <c r="A898" s="4"/>
      <c r="B898" s="4"/>
      <c r="C898" s="4"/>
      <c r="D898" s="4"/>
      <c r="E898" s="4"/>
      <c r="F898" s="4"/>
      <c r="G898" s="4"/>
      <c r="H898" s="97"/>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25">
      <c r="A899" s="4"/>
      <c r="B899" s="4"/>
      <c r="C899" s="4"/>
      <c r="D899" s="4"/>
      <c r="E899" s="4"/>
      <c r="F899" s="4"/>
      <c r="G899" s="4"/>
      <c r="H899" s="97"/>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25">
      <c r="A900" s="4"/>
      <c r="B900" s="4"/>
      <c r="C900" s="4"/>
      <c r="D900" s="4"/>
      <c r="E900" s="4"/>
      <c r="F900" s="4"/>
      <c r="G900" s="4"/>
      <c r="H900" s="97"/>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25">
      <c r="A901" s="4"/>
      <c r="B901" s="4"/>
      <c r="C901" s="4"/>
      <c r="D901" s="4"/>
      <c r="E901" s="4"/>
      <c r="F901" s="4"/>
      <c r="G901" s="4"/>
      <c r="H901" s="97"/>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25">
      <c r="A902" s="4"/>
      <c r="B902" s="4"/>
      <c r="C902" s="4"/>
      <c r="D902" s="4"/>
      <c r="E902" s="4"/>
      <c r="F902" s="4"/>
      <c r="G902" s="4"/>
      <c r="H902" s="97"/>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25">
      <c r="A903" s="4"/>
      <c r="B903" s="4"/>
      <c r="C903" s="4"/>
      <c r="D903" s="4"/>
      <c r="E903" s="4"/>
      <c r="F903" s="4"/>
      <c r="G903" s="4"/>
      <c r="H903" s="97"/>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25">
      <c r="A904" s="4"/>
      <c r="B904" s="4"/>
      <c r="C904" s="4"/>
      <c r="D904" s="4"/>
      <c r="E904" s="4"/>
      <c r="F904" s="4"/>
      <c r="G904" s="4"/>
      <c r="H904" s="97"/>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25">
      <c r="A905" s="4"/>
      <c r="B905" s="4"/>
      <c r="C905" s="4"/>
      <c r="D905" s="4"/>
      <c r="E905" s="4"/>
      <c r="F905" s="4"/>
      <c r="G905" s="4"/>
      <c r="H905" s="97"/>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25">
      <c r="A906" s="4"/>
      <c r="B906" s="4"/>
      <c r="C906" s="4"/>
      <c r="D906" s="4"/>
      <c r="E906" s="4"/>
      <c r="F906" s="4"/>
      <c r="G906" s="4"/>
      <c r="H906" s="97"/>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25">
      <c r="A907" s="4"/>
      <c r="B907" s="4"/>
      <c r="C907" s="4"/>
      <c r="D907" s="4"/>
      <c r="E907" s="4"/>
      <c r="F907" s="4"/>
      <c r="G907" s="4"/>
      <c r="H907" s="97"/>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25">
      <c r="A908" s="4"/>
      <c r="B908" s="4"/>
      <c r="C908" s="4"/>
      <c r="D908" s="4"/>
      <c r="E908" s="4"/>
      <c r="F908" s="4"/>
      <c r="G908" s="4"/>
      <c r="H908" s="97"/>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25">
      <c r="A909" s="4"/>
      <c r="B909" s="4"/>
      <c r="C909" s="4"/>
      <c r="D909" s="4"/>
      <c r="E909" s="4"/>
      <c r="F909" s="4"/>
      <c r="G909" s="4"/>
      <c r="H909" s="97"/>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25">
      <c r="A910" s="4"/>
      <c r="B910" s="4"/>
      <c r="C910" s="4"/>
      <c r="D910" s="4"/>
      <c r="E910" s="4"/>
      <c r="F910" s="4"/>
      <c r="G910" s="4"/>
      <c r="H910" s="97"/>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25">
      <c r="A911" s="4"/>
      <c r="B911" s="4"/>
      <c r="C911" s="4"/>
      <c r="D911" s="4"/>
      <c r="E911" s="4"/>
      <c r="F911" s="4"/>
      <c r="G911" s="4"/>
      <c r="H911" s="97"/>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25">
      <c r="A912" s="4"/>
      <c r="B912" s="4"/>
      <c r="C912" s="4"/>
      <c r="D912" s="4"/>
      <c r="E912" s="4"/>
      <c r="F912" s="4"/>
      <c r="G912" s="4"/>
      <c r="H912" s="97"/>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25">
      <c r="A913" s="4"/>
      <c r="B913" s="4"/>
      <c r="C913" s="4"/>
      <c r="D913" s="4"/>
      <c r="E913" s="4"/>
      <c r="F913" s="4"/>
      <c r="G913" s="4"/>
      <c r="H913" s="97"/>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25">
      <c r="A914" s="4"/>
      <c r="B914" s="4"/>
      <c r="C914" s="4"/>
      <c r="D914" s="4"/>
      <c r="E914" s="4"/>
      <c r="F914" s="4"/>
      <c r="G914" s="4"/>
      <c r="H914" s="97"/>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25">
      <c r="A915" s="4"/>
      <c r="B915" s="4"/>
      <c r="C915" s="4"/>
      <c r="D915" s="4"/>
      <c r="E915" s="4"/>
      <c r="F915" s="4"/>
      <c r="G915" s="4"/>
      <c r="H915" s="97"/>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25">
      <c r="A916" s="4"/>
      <c r="B916" s="4"/>
      <c r="C916" s="4"/>
      <c r="D916" s="4"/>
      <c r="E916" s="4"/>
      <c r="F916" s="4"/>
      <c r="G916" s="4"/>
      <c r="H916" s="97"/>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25">
      <c r="A917" s="4"/>
      <c r="B917" s="4"/>
      <c r="C917" s="4"/>
      <c r="D917" s="4"/>
      <c r="E917" s="4"/>
      <c r="F917" s="4"/>
      <c r="G917" s="4"/>
      <c r="H917" s="97"/>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25">
      <c r="A918" s="4"/>
      <c r="B918" s="4"/>
      <c r="C918" s="4"/>
      <c r="D918" s="4"/>
      <c r="E918" s="4"/>
      <c r="F918" s="4"/>
      <c r="G918" s="4"/>
      <c r="H918" s="97"/>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25">
      <c r="A919" s="4"/>
      <c r="B919" s="4"/>
      <c r="C919" s="4"/>
      <c r="D919" s="4"/>
      <c r="E919" s="4"/>
      <c r="F919" s="4"/>
      <c r="G919" s="4"/>
      <c r="H919" s="97"/>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25">
      <c r="A920" s="4"/>
      <c r="B920" s="4"/>
      <c r="C920" s="4"/>
      <c r="D920" s="4"/>
      <c r="E920" s="4"/>
      <c r="F920" s="4"/>
      <c r="G920" s="4"/>
      <c r="H920" s="97"/>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25">
      <c r="A921" s="4"/>
      <c r="B921" s="4"/>
      <c r="C921" s="4"/>
      <c r="D921" s="4"/>
      <c r="E921" s="4"/>
      <c r="F921" s="4"/>
      <c r="G921" s="4"/>
      <c r="H921" s="97"/>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25">
      <c r="A922" s="4"/>
      <c r="B922" s="4"/>
      <c r="C922" s="4"/>
      <c r="D922" s="4"/>
      <c r="E922" s="4"/>
      <c r="F922" s="4"/>
      <c r="G922" s="4"/>
      <c r="H922" s="97"/>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25">
      <c r="A923" s="4"/>
      <c r="B923" s="4"/>
      <c r="C923" s="4"/>
      <c r="D923" s="4"/>
      <c r="E923" s="4"/>
      <c r="F923" s="4"/>
      <c r="G923" s="4"/>
      <c r="H923" s="97"/>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25">
      <c r="A924" s="4"/>
      <c r="B924" s="4"/>
      <c r="C924" s="4"/>
      <c r="D924" s="4"/>
      <c r="E924" s="4"/>
      <c r="F924" s="4"/>
      <c r="G924" s="4"/>
      <c r="H924" s="97"/>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25">
      <c r="A925" s="4"/>
      <c r="B925" s="4"/>
      <c r="C925" s="4"/>
      <c r="D925" s="4"/>
      <c r="E925" s="4"/>
      <c r="F925" s="4"/>
      <c r="G925" s="4"/>
      <c r="H925" s="97"/>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25">
      <c r="A926" s="4"/>
      <c r="B926" s="4"/>
      <c r="C926" s="4"/>
      <c r="D926" s="4"/>
      <c r="E926" s="4"/>
      <c r="F926" s="4"/>
      <c r="G926" s="4"/>
      <c r="H926" s="97"/>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25">
      <c r="A927" s="4"/>
      <c r="B927" s="4"/>
      <c r="C927" s="4"/>
      <c r="D927" s="4"/>
      <c r="E927" s="4"/>
      <c r="F927" s="4"/>
      <c r="G927" s="4"/>
      <c r="H927" s="97"/>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25">
      <c r="A928" s="4"/>
      <c r="B928" s="4"/>
      <c r="C928" s="4"/>
      <c r="D928" s="4"/>
      <c r="E928" s="4"/>
      <c r="F928" s="4"/>
      <c r="G928" s="4"/>
      <c r="H928" s="97"/>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25">
      <c r="A929" s="4"/>
      <c r="B929" s="4"/>
      <c r="C929" s="4"/>
      <c r="D929" s="4"/>
      <c r="E929" s="4"/>
      <c r="F929" s="4"/>
      <c r="G929" s="4"/>
      <c r="H929" s="97"/>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25">
      <c r="A930" s="4"/>
      <c r="B930" s="4"/>
      <c r="C930" s="4"/>
      <c r="D930" s="4"/>
      <c r="E930" s="4"/>
      <c r="F930" s="4"/>
      <c r="G930" s="4"/>
      <c r="H930" s="97"/>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25">
      <c r="A931" s="4"/>
      <c r="B931" s="4"/>
      <c r="C931" s="4"/>
      <c r="D931" s="4"/>
      <c r="E931" s="4"/>
      <c r="F931" s="4"/>
      <c r="G931" s="4"/>
      <c r="H931" s="97"/>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25">
      <c r="A932" s="4"/>
      <c r="B932" s="4"/>
      <c r="C932" s="4"/>
      <c r="D932" s="4"/>
      <c r="E932" s="4"/>
      <c r="F932" s="4"/>
      <c r="G932" s="4"/>
      <c r="H932" s="97"/>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25">
      <c r="A933" s="4"/>
      <c r="B933" s="4"/>
      <c r="C933" s="4"/>
      <c r="D933" s="4"/>
      <c r="E933" s="4"/>
      <c r="F933" s="4"/>
      <c r="G933" s="4"/>
      <c r="H933" s="97"/>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25">
      <c r="A934" s="4"/>
      <c r="B934" s="4"/>
      <c r="C934" s="4"/>
      <c r="D934" s="4"/>
      <c r="E934" s="4"/>
      <c r="F934" s="4"/>
      <c r="G934" s="4"/>
      <c r="H934" s="97"/>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25">
      <c r="A935" s="4"/>
      <c r="B935" s="4"/>
      <c r="C935" s="4"/>
      <c r="D935" s="4"/>
      <c r="E935" s="4"/>
      <c r="F935" s="4"/>
      <c r="G935" s="4"/>
      <c r="H935" s="97"/>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25">
      <c r="A936" s="4"/>
      <c r="B936" s="4"/>
      <c r="C936" s="4"/>
      <c r="D936" s="4"/>
      <c r="E936" s="4"/>
      <c r="F936" s="4"/>
      <c r="G936" s="4"/>
      <c r="H936" s="97"/>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25">
      <c r="A937" s="4"/>
      <c r="B937" s="4"/>
      <c r="C937" s="4"/>
      <c r="D937" s="4"/>
      <c r="E937" s="4"/>
      <c r="F937" s="4"/>
      <c r="G937" s="4"/>
      <c r="H937" s="97"/>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25">
      <c r="A938" s="4"/>
      <c r="B938" s="4"/>
      <c r="C938" s="4"/>
      <c r="D938" s="4"/>
      <c r="E938" s="4"/>
      <c r="F938" s="4"/>
      <c r="G938" s="4"/>
      <c r="H938" s="97"/>
      <c r="I938" s="4"/>
      <c r="J938" s="4"/>
      <c r="K938" s="4"/>
      <c r="L938" s="4"/>
      <c r="M938" s="4"/>
      <c r="N938" s="4"/>
      <c r="O938" s="4"/>
      <c r="P938" s="4"/>
      <c r="Q938" s="4"/>
      <c r="R938" s="4"/>
      <c r="S938" s="4"/>
      <c r="T938" s="4"/>
      <c r="U938" s="4"/>
      <c r="V938" s="4"/>
      <c r="W938" s="4"/>
      <c r="X938" s="4"/>
      <c r="Y938" s="4"/>
      <c r="Z938" s="4"/>
      <c r="AA938" s="4"/>
      <c r="AB938" s="4"/>
    </row>
    <row r="939" spans="1:28" ht="15.75" customHeight="1" x14ac:dyDescent="0.25">
      <c r="A939" s="4"/>
      <c r="B939" s="4"/>
      <c r="C939" s="4"/>
      <c r="D939" s="4"/>
      <c r="E939" s="4"/>
      <c r="F939" s="4"/>
      <c r="G939" s="4"/>
      <c r="H939" s="97"/>
      <c r="I939" s="4"/>
      <c r="J939" s="4"/>
      <c r="K939" s="4"/>
      <c r="L939" s="4"/>
      <c r="M939" s="4"/>
      <c r="N939" s="4"/>
      <c r="O939" s="4"/>
      <c r="P939" s="4"/>
      <c r="Q939" s="4"/>
      <c r="R939" s="4"/>
      <c r="S939" s="4"/>
      <c r="T939" s="4"/>
      <c r="U939" s="4"/>
      <c r="V939" s="4"/>
      <c r="W939" s="4"/>
      <c r="X939" s="4"/>
      <c r="Y939" s="4"/>
      <c r="Z939" s="4"/>
      <c r="AA939" s="4"/>
      <c r="AB939" s="4"/>
    </row>
    <row r="940" spans="1:28" ht="15.75" customHeight="1" x14ac:dyDescent="0.25">
      <c r="A940" s="4"/>
      <c r="B940" s="4"/>
      <c r="C940" s="4"/>
      <c r="D940" s="4"/>
      <c r="E940" s="4"/>
      <c r="F940" s="4"/>
      <c r="G940" s="4"/>
      <c r="H940" s="97"/>
      <c r="I940" s="4"/>
      <c r="J940" s="4"/>
      <c r="K940" s="4"/>
      <c r="L940" s="4"/>
      <c r="M940" s="4"/>
      <c r="N940" s="4"/>
      <c r="O940" s="4"/>
      <c r="P940" s="4"/>
      <c r="Q940" s="4"/>
      <c r="R940" s="4"/>
      <c r="S940" s="4"/>
      <c r="T940" s="4"/>
      <c r="U940" s="4"/>
      <c r="V940" s="4"/>
      <c r="W940" s="4"/>
      <c r="X940" s="4"/>
      <c r="Y940" s="4"/>
      <c r="Z940" s="4"/>
      <c r="AA940" s="4"/>
      <c r="AB940" s="4"/>
    </row>
    <row r="941" spans="1:28" ht="15.75" customHeight="1" x14ac:dyDescent="0.25">
      <c r="A941" s="4"/>
      <c r="B941" s="4"/>
      <c r="C941" s="4"/>
      <c r="D941" s="4"/>
      <c r="E941" s="4"/>
      <c r="F941" s="4"/>
      <c r="G941" s="4"/>
      <c r="H941" s="97"/>
      <c r="I941" s="4"/>
      <c r="J941" s="4"/>
      <c r="K941" s="4"/>
      <c r="L941" s="4"/>
      <c r="M941" s="4"/>
      <c r="N941" s="4"/>
      <c r="O941" s="4"/>
      <c r="P941" s="4"/>
      <c r="Q941" s="4"/>
      <c r="R941" s="4"/>
      <c r="S941" s="4"/>
      <c r="T941" s="4"/>
      <c r="U941" s="4"/>
      <c r="V941" s="4"/>
      <c r="W941" s="4"/>
      <c r="X941" s="4"/>
      <c r="Y941" s="4"/>
      <c r="Z941" s="4"/>
      <c r="AA941" s="4"/>
      <c r="AB941" s="4"/>
    </row>
    <row r="942" spans="1:28" ht="15.75" customHeight="1" x14ac:dyDescent="0.25">
      <c r="A942" s="4"/>
      <c r="B942" s="4"/>
      <c r="C942" s="4"/>
      <c r="D942" s="4"/>
      <c r="E942" s="4"/>
      <c r="F942" s="4"/>
      <c r="G942" s="4"/>
      <c r="H942" s="97"/>
      <c r="I942" s="4"/>
      <c r="J942" s="4"/>
      <c r="K942" s="4"/>
      <c r="L942" s="4"/>
      <c r="M942" s="4"/>
      <c r="N942" s="4"/>
      <c r="O942" s="4"/>
      <c r="P942" s="4"/>
      <c r="Q942" s="4"/>
      <c r="R942" s="4"/>
      <c r="S942" s="4"/>
      <c r="T942" s="4"/>
      <c r="U942" s="4"/>
      <c r="V942" s="4"/>
      <c r="W942" s="4"/>
      <c r="X942" s="4"/>
      <c r="Y942" s="4"/>
      <c r="Z942" s="4"/>
      <c r="AA942" s="4"/>
      <c r="AB942" s="4"/>
    </row>
    <row r="943" spans="1:28" ht="15.75" customHeight="1" x14ac:dyDescent="0.25">
      <c r="A943" s="4"/>
      <c r="B943" s="4"/>
      <c r="C943" s="4"/>
      <c r="D943" s="4"/>
      <c r="E943" s="4"/>
      <c r="F943" s="4"/>
      <c r="G943" s="4"/>
      <c r="H943" s="97"/>
      <c r="I943" s="4"/>
      <c r="J943" s="4"/>
      <c r="K943" s="4"/>
      <c r="L943" s="4"/>
      <c r="M943" s="4"/>
      <c r="N943" s="4"/>
      <c r="O943" s="4"/>
      <c r="P943" s="4"/>
      <c r="Q943" s="4"/>
      <c r="R943" s="4"/>
      <c r="S943" s="4"/>
      <c r="T943" s="4"/>
      <c r="U943" s="4"/>
      <c r="V943" s="4"/>
      <c r="W943" s="4"/>
      <c r="X943" s="4"/>
      <c r="Y943" s="4"/>
      <c r="Z943" s="4"/>
      <c r="AA943" s="4"/>
      <c r="AB943" s="4"/>
    </row>
    <row r="944" spans="1:28" ht="15.75" customHeight="1" x14ac:dyDescent="0.25">
      <c r="A944" s="4"/>
      <c r="B944" s="4"/>
      <c r="C944" s="4"/>
      <c r="D944" s="4"/>
      <c r="E944" s="4"/>
      <c r="F944" s="4"/>
      <c r="G944" s="4"/>
      <c r="H944" s="97"/>
      <c r="I944" s="4"/>
      <c r="J944" s="4"/>
      <c r="K944" s="4"/>
      <c r="L944" s="4"/>
      <c r="M944" s="4"/>
      <c r="N944" s="4"/>
      <c r="O944" s="4"/>
      <c r="P944" s="4"/>
      <c r="Q944" s="4"/>
      <c r="R944" s="4"/>
      <c r="S944" s="4"/>
      <c r="T944" s="4"/>
      <c r="U944" s="4"/>
      <c r="V944" s="4"/>
      <c r="W944" s="4"/>
      <c r="X944" s="4"/>
      <c r="Y944" s="4"/>
      <c r="Z944" s="4"/>
      <c r="AA944" s="4"/>
      <c r="AB944" s="4"/>
    </row>
    <row r="945" spans="1:28" ht="15.75" customHeight="1" x14ac:dyDescent="0.25">
      <c r="A945" s="4"/>
      <c r="B945" s="4"/>
      <c r="C945" s="4"/>
      <c r="D945" s="4"/>
      <c r="E945" s="4"/>
      <c r="F945" s="4"/>
      <c r="G945" s="4"/>
      <c r="H945" s="97"/>
      <c r="I945" s="4"/>
      <c r="J945" s="4"/>
      <c r="K945" s="4"/>
      <c r="L945" s="4"/>
      <c r="M945" s="4"/>
      <c r="N945" s="4"/>
      <c r="O945" s="4"/>
      <c r="P945" s="4"/>
      <c r="Q945" s="4"/>
      <c r="R945" s="4"/>
      <c r="S945" s="4"/>
      <c r="T945" s="4"/>
      <c r="U945" s="4"/>
      <c r="V945" s="4"/>
      <c r="W945" s="4"/>
      <c r="X945" s="4"/>
      <c r="Y945" s="4"/>
      <c r="Z945" s="4"/>
      <c r="AA945" s="4"/>
      <c r="AB945" s="4"/>
    </row>
    <row r="946" spans="1:28" ht="15.75" customHeight="1" x14ac:dyDescent="0.25">
      <c r="A946" s="4"/>
      <c r="B946" s="4"/>
      <c r="C946" s="4"/>
      <c r="D946" s="4"/>
      <c r="E946" s="4"/>
      <c r="F946" s="4"/>
      <c r="G946" s="4"/>
      <c r="H946" s="97"/>
      <c r="I946" s="4"/>
      <c r="J946" s="4"/>
      <c r="K946" s="4"/>
      <c r="L946" s="4"/>
      <c r="M946" s="4"/>
      <c r="N946" s="4"/>
      <c r="O946" s="4"/>
      <c r="P946" s="4"/>
      <c r="Q946" s="4"/>
      <c r="R946" s="4"/>
      <c r="S946" s="4"/>
      <c r="T946" s="4"/>
      <c r="U946" s="4"/>
      <c r="V946" s="4"/>
      <c r="W946" s="4"/>
      <c r="X946" s="4"/>
      <c r="Y946" s="4"/>
      <c r="Z946" s="4"/>
      <c r="AA946" s="4"/>
      <c r="AB946" s="4"/>
    </row>
    <row r="947" spans="1:28" ht="15.75" customHeight="1" x14ac:dyDescent="0.25">
      <c r="A947" s="4"/>
      <c r="B947" s="4"/>
      <c r="C947" s="4"/>
      <c r="D947" s="4"/>
      <c r="E947" s="4"/>
      <c r="F947" s="4"/>
      <c r="G947" s="4"/>
      <c r="H947" s="97"/>
      <c r="I947" s="4"/>
      <c r="J947" s="4"/>
      <c r="K947" s="4"/>
      <c r="L947" s="4"/>
      <c r="M947" s="4"/>
      <c r="N947" s="4"/>
      <c r="O947" s="4"/>
      <c r="P947" s="4"/>
      <c r="Q947" s="4"/>
      <c r="R947" s="4"/>
      <c r="S947" s="4"/>
      <c r="T947" s="4"/>
      <c r="U947" s="4"/>
      <c r="V947" s="4"/>
      <c r="W947" s="4"/>
      <c r="X947" s="4"/>
      <c r="Y947" s="4"/>
      <c r="Z947" s="4"/>
      <c r="AA947" s="4"/>
      <c r="AB947" s="4"/>
    </row>
    <row r="948" spans="1:28" ht="15.75" customHeight="1" x14ac:dyDescent="0.25">
      <c r="A948" s="4"/>
      <c r="B948" s="4"/>
      <c r="C948" s="4"/>
      <c r="D948" s="4"/>
      <c r="E948" s="4"/>
      <c r="F948" s="4"/>
      <c r="G948" s="4"/>
      <c r="H948" s="97"/>
      <c r="I948" s="4"/>
      <c r="J948" s="4"/>
      <c r="K948" s="4"/>
      <c r="L948" s="4"/>
      <c r="M948" s="4"/>
      <c r="N948" s="4"/>
      <c r="O948" s="4"/>
      <c r="P948" s="4"/>
      <c r="Q948" s="4"/>
      <c r="R948" s="4"/>
      <c r="S948" s="4"/>
      <c r="T948" s="4"/>
      <c r="U948" s="4"/>
      <c r="V948" s="4"/>
      <c r="W948" s="4"/>
      <c r="X948" s="4"/>
      <c r="Y948" s="4"/>
      <c r="Z948" s="4"/>
      <c r="AA948" s="4"/>
      <c r="AB948" s="4"/>
    </row>
    <row r="949" spans="1:28" ht="15.75" customHeight="1" x14ac:dyDescent="0.25">
      <c r="A949" s="4"/>
      <c r="B949" s="4"/>
      <c r="C949" s="4"/>
      <c r="D949" s="4"/>
      <c r="E949" s="4"/>
      <c r="F949" s="4"/>
      <c r="G949" s="4"/>
      <c r="H949" s="97"/>
      <c r="I949" s="4"/>
      <c r="J949" s="4"/>
      <c r="K949" s="4"/>
      <c r="L949" s="4"/>
      <c r="M949" s="4"/>
      <c r="N949" s="4"/>
      <c r="O949" s="4"/>
      <c r="P949" s="4"/>
      <c r="Q949" s="4"/>
      <c r="R949" s="4"/>
      <c r="S949" s="4"/>
      <c r="T949" s="4"/>
      <c r="U949" s="4"/>
      <c r="V949" s="4"/>
      <c r="W949" s="4"/>
      <c r="X949" s="4"/>
      <c r="Y949" s="4"/>
      <c r="Z949" s="4"/>
      <c r="AA949" s="4"/>
      <c r="AB949" s="4"/>
    </row>
    <row r="950" spans="1:28" ht="15.75" customHeight="1" x14ac:dyDescent="0.25">
      <c r="A950" s="4"/>
      <c r="B950" s="4"/>
      <c r="C950" s="4"/>
      <c r="D950" s="4"/>
      <c r="E950" s="4"/>
      <c r="F950" s="4"/>
      <c r="G950" s="4"/>
      <c r="H950" s="97"/>
      <c r="I950" s="4"/>
      <c r="J950" s="4"/>
      <c r="K950" s="4"/>
      <c r="L950" s="4"/>
      <c r="M950" s="4"/>
      <c r="N950" s="4"/>
      <c r="O950" s="4"/>
      <c r="P950" s="4"/>
      <c r="Q950" s="4"/>
      <c r="R950" s="4"/>
      <c r="S950" s="4"/>
      <c r="T950" s="4"/>
      <c r="U950" s="4"/>
      <c r="V950" s="4"/>
      <c r="W950" s="4"/>
      <c r="X950" s="4"/>
      <c r="Y950" s="4"/>
      <c r="Z950" s="4"/>
      <c r="AA950" s="4"/>
      <c r="AB950" s="4"/>
    </row>
    <row r="951" spans="1:28" ht="15.75" customHeight="1" x14ac:dyDescent="0.25">
      <c r="A951" s="4"/>
      <c r="B951" s="4"/>
      <c r="C951" s="4"/>
      <c r="D951" s="4"/>
      <c r="E951" s="4"/>
      <c r="F951" s="4"/>
      <c r="G951" s="4"/>
      <c r="H951" s="97"/>
      <c r="I951" s="4"/>
      <c r="J951" s="4"/>
      <c r="K951" s="4"/>
      <c r="L951" s="4"/>
      <c r="M951" s="4"/>
      <c r="N951" s="4"/>
      <c r="O951" s="4"/>
      <c r="P951" s="4"/>
      <c r="Q951" s="4"/>
      <c r="R951" s="4"/>
      <c r="S951" s="4"/>
      <c r="T951" s="4"/>
      <c r="U951" s="4"/>
      <c r="V951" s="4"/>
      <c r="W951" s="4"/>
      <c r="X951" s="4"/>
      <c r="Y951" s="4"/>
      <c r="Z951" s="4"/>
      <c r="AA951" s="4"/>
      <c r="AB951" s="4"/>
    </row>
    <row r="952" spans="1:28" ht="15.75" customHeight="1" x14ac:dyDescent="0.25">
      <c r="A952" s="4"/>
      <c r="B952" s="4"/>
      <c r="C952" s="4"/>
      <c r="D952" s="4"/>
      <c r="E952" s="4"/>
      <c r="F952" s="4"/>
      <c r="G952" s="4"/>
      <c r="H952" s="97"/>
      <c r="I952" s="4"/>
      <c r="J952" s="4"/>
      <c r="K952" s="4"/>
      <c r="L952" s="4"/>
      <c r="M952" s="4"/>
      <c r="N952" s="4"/>
      <c r="O952" s="4"/>
      <c r="P952" s="4"/>
      <c r="Q952" s="4"/>
      <c r="R952" s="4"/>
      <c r="S952" s="4"/>
      <c r="T952" s="4"/>
      <c r="U952" s="4"/>
      <c r="V952" s="4"/>
      <c r="W952" s="4"/>
      <c r="X952" s="4"/>
      <c r="Y952" s="4"/>
      <c r="Z952" s="4"/>
      <c r="AA952" s="4"/>
      <c r="AB952" s="4"/>
    </row>
    <row r="953" spans="1:28" ht="15.75" customHeight="1" x14ac:dyDescent="0.25">
      <c r="A953" s="4"/>
      <c r="B953" s="4"/>
      <c r="C953" s="4"/>
      <c r="D953" s="4"/>
      <c r="E953" s="4"/>
      <c r="F953" s="4"/>
      <c r="G953" s="4"/>
      <c r="H953" s="97"/>
      <c r="I953" s="4"/>
      <c r="J953" s="4"/>
      <c r="K953" s="4"/>
      <c r="L953" s="4"/>
      <c r="M953" s="4"/>
      <c r="N953" s="4"/>
      <c r="O953" s="4"/>
      <c r="P953" s="4"/>
      <c r="Q953" s="4"/>
      <c r="R953" s="4"/>
      <c r="S953" s="4"/>
      <c r="T953" s="4"/>
      <c r="U953" s="4"/>
      <c r="V953" s="4"/>
      <c r="W953" s="4"/>
      <c r="X953" s="4"/>
      <c r="Y953" s="4"/>
      <c r="Z953" s="4"/>
      <c r="AA953" s="4"/>
      <c r="AB953" s="4"/>
    </row>
    <row r="954" spans="1:28" ht="15.75" customHeight="1" x14ac:dyDescent="0.25">
      <c r="A954" s="4"/>
      <c r="B954" s="4"/>
      <c r="C954" s="4"/>
      <c r="D954" s="4"/>
      <c r="E954" s="4"/>
      <c r="F954" s="4"/>
      <c r="G954" s="4"/>
      <c r="H954" s="97"/>
      <c r="I954" s="4"/>
      <c r="J954" s="4"/>
      <c r="K954" s="4"/>
      <c r="L954" s="4"/>
      <c r="M954" s="4"/>
      <c r="N954" s="4"/>
      <c r="O954" s="4"/>
      <c r="P954" s="4"/>
      <c r="Q954" s="4"/>
      <c r="R954" s="4"/>
      <c r="S954" s="4"/>
      <c r="T954" s="4"/>
      <c r="U954" s="4"/>
      <c r="V954" s="4"/>
      <c r="W954" s="4"/>
      <c r="X954" s="4"/>
      <c r="Y954" s="4"/>
      <c r="Z954" s="4"/>
      <c r="AA954" s="4"/>
      <c r="AB954" s="4"/>
    </row>
    <row r="955" spans="1:28" ht="15.75" customHeight="1" x14ac:dyDescent="0.25">
      <c r="A955" s="4"/>
      <c r="B955" s="4"/>
      <c r="C955" s="4"/>
      <c r="D955" s="4"/>
      <c r="E955" s="4"/>
      <c r="F955" s="4"/>
      <c r="G955" s="4"/>
      <c r="H955" s="97"/>
      <c r="I955" s="4"/>
      <c r="J955" s="4"/>
      <c r="K955" s="4"/>
      <c r="L955" s="4"/>
      <c r="M955" s="4"/>
      <c r="N955" s="4"/>
      <c r="O955" s="4"/>
      <c r="P955" s="4"/>
      <c r="Q955" s="4"/>
      <c r="R955" s="4"/>
      <c r="S955" s="4"/>
      <c r="T955" s="4"/>
      <c r="U955" s="4"/>
      <c r="V955" s="4"/>
      <c r="W955" s="4"/>
      <c r="X955" s="4"/>
      <c r="Y955" s="4"/>
      <c r="Z955" s="4"/>
      <c r="AA955" s="4"/>
      <c r="AB955" s="4"/>
    </row>
    <row r="956" spans="1:28" ht="15.75" customHeight="1" x14ac:dyDescent="0.25">
      <c r="A956" s="4"/>
      <c r="B956" s="4"/>
      <c r="C956" s="4"/>
      <c r="D956" s="4"/>
      <c r="E956" s="4"/>
      <c r="F956" s="4"/>
      <c r="G956" s="4"/>
      <c r="H956" s="97"/>
      <c r="I956" s="4"/>
      <c r="J956" s="4"/>
      <c r="K956" s="4"/>
      <c r="L956" s="4"/>
      <c r="M956" s="4"/>
      <c r="N956" s="4"/>
      <c r="O956" s="4"/>
      <c r="P956" s="4"/>
      <c r="Q956" s="4"/>
      <c r="R956" s="4"/>
      <c r="S956" s="4"/>
      <c r="T956" s="4"/>
      <c r="U956" s="4"/>
      <c r="V956" s="4"/>
      <c r="W956" s="4"/>
      <c r="X956" s="4"/>
      <c r="Y956" s="4"/>
      <c r="Z956" s="4"/>
      <c r="AA956" s="4"/>
      <c r="AB956" s="4"/>
    </row>
    <row r="957" spans="1:28" ht="15.75" customHeight="1" x14ac:dyDescent="0.25">
      <c r="A957" s="4"/>
      <c r="B957" s="4"/>
      <c r="C957" s="4"/>
      <c r="D957" s="4"/>
      <c r="E957" s="4"/>
      <c r="F957" s="4"/>
      <c r="G957" s="4"/>
      <c r="H957" s="97"/>
      <c r="I957" s="4"/>
      <c r="J957" s="4"/>
      <c r="K957" s="4"/>
      <c r="L957" s="4"/>
      <c r="M957" s="4"/>
      <c r="N957" s="4"/>
      <c r="O957" s="4"/>
      <c r="P957" s="4"/>
      <c r="Q957" s="4"/>
      <c r="R957" s="4"/>
      <c r="S957" s="4"/>
      <c r="T957" s="4"/>
      <c r="U957" s="4"/>
      <c r="V957" s="4"/>
      <c r="W957" s="4"/>
      <c r="X957" s="4"/>
      <c r="Y957" s="4"/>
      <c r="Z957" s="4"/>
      <c r="AA957" s="4"/>
      <c r="AB957" s="4"/>
    </row>
    <row r="958" spans="1:28" ht="15.75" customHeight="1" x14ac:dyDescent="0.25">
      <c r="A958" s="4"/>
      <c r="B958" s="4"/>
      <c r="C958" s="4"/>
      <c r="D958" s="4"/>
      <c r="E958" s="4"/>
      <c r="F958" s="4"/>
      <c r="G958" s="4"/>
      <c r="H958" s="97"/>
      <c r="I958" s="4"/>
      <c r="J958" s="4"/>
      <c r="K958" s="4"/>
      <c r="L958" s="4"/>
      <c r="M958" s="4"/>
      <c r="N958" s="4"/>
      <c r="O958" s="4"/>
      <c r="P958" s="4"/>
      <c r="Q958" s="4"/>
      <c r="R958" s="4"/>
      <c r="S958" s="4"/>
      <c r="T958" s="4"/>
      <c r="U958" s="4"/>
      <c r="V958" s="4"/>
      <c r="W958" s="4"/>
      <c r="X958" s="4"/>
      <c r="Y958" s="4"/>
      <c r="Z958" s="4"/>
      <c r="AA958" s="4"/>
      <c r="AB958" s="4"/>
    </row>
    <row r="959" spans="1:28" ht="15.75" customHeight="1" x14ac:dyDescent="0.25">
      <c r="A959" s="4"/>
      <c r="B959" s="4"/>
      <c r="C959" s="4"/>
      <c r="D959" s="4"/>
      <c r="E959" s="4"/>
      <c r="F959" s="4"/>
      <c r="G959" s="4"/>
      <c r="H959" s="97"/>
      <c r="I959" s="4"/>
      <c r="J959" s="4"/>
      <c r="K959" s="4"/>
      <c r="L959" s="4"/>
      <c r="M959" s="4"/>
      <c r="N959" s="4"/>
      <c r="O959" s="4"/>
      <c r="P959" s="4"/>
      <c r="Q959" s="4"/>
      <c r="R959" s="4"/>
      <c r="S959" s="4"/>
      <c r="T959" s="4"/>
      <c r="U959" s="4"/>
      <c r="V959" s="4"/>
      <c r="W959" s="4"/>
      <c r="X959" s="4"/>
      <c r="Y959" s="4"/>
      <c r="Z959" s="4"/>
      <c r="AA959" s="4"/>
      <c r="AB959" s="4"/>
    </row>
    <row r="960" spans="1:28" ht="15.75" customHeight="1" x14ac:dyDescent="0.25">
      <c r="A960" s="4"/>
      <c r="B960" s="4"/>
      <c r="C960" s="4"/>
      <c r="D960" s="4"/>
      <c r="E960" s="4"/>
      <c r="F960" s="4"/>
      <c r="G960" s="4"/>
      <c r="H960" s="97"/>
      <c r="I960" s="4"/>
      <c r="J960" s="4"/>
      <c r="K960" s="4"/>
      <c r="L960" s="4"/>
      <c r="M960" s="4"/>
      <c r="N960" s="4"/>
      <c r="O960" s="4"/>
      <c r="P960" s="4"/>
      <c r="Q960" s="4"/>
      <c r="R960" s="4"/>
      <c r="S960" s="4"/>
      <c r="T960" s="4"/>
      <c r="U960" s="4"/>
      <c r="V960" s="4"/>
      <c r="W960" s="4"/>
      <c r="X960" s="4"/>
      <c r="Y960" s="4"/>
      <c r="Z960" s="4"/>
      <c r="AA960" s="4"/>
      <c r="AB960" s="4"/>
    </row>
    <row r="961" spans="1:28" ht="15.75" customHeight="1" x14ac:dyDescent="0.25">
      <c r="A961" s="4"/>
      <c r="B961" s="4"/>
      <c r="C961" s="4"/>
      <c r="D961" s="4"/>
      <c r="E961" s="4"/>
      <c r="F961" s="4"/>
      <c r="G961" s="4"/>
      <c r="H961" s="97"/>
      <c r="I961" s="4"/>
      <c r="J961" s="4"/>
      <c r="K961" s="4"/>
      <c r="L961" s="4"/>
      <c r="M961" s="4"/>
      <c r="N961" s="4"/>
      <c r="O961" s="4"/>
      <c r="P961" s="4"/>
      <c r="Q961" s="4"/>
      <c r="R961" s="4"/>
      <c r="S961" s="4"/>
      <c r="T961" s="4"/>
      <c r="U961" s="4"/>
      <c r="V961" s="4"/>
      <c r="W961" s="4"/>
      <c r="X961" s="4"/>
      <c r="Y961" s="4"/>
      <c r="Z961" s="4"/>
      <c r="AA961" s="4"/>
      <c r="AB961" s="4"/>
    </row>
    <row r="962" spans="1:28" ht="15.75" customHeight="1" x14ac:dyDescent="0.25">
      <c r="A962" s="4"/>
      <c r="B962" s="4"/>
      <c r="C962" s="4"/>
      <c r="D962" s="4"/>
      <c r="E962" s="4"/>
      <c r="F962" s="4"/>
      <c r="G962" s="4"/>
      <c r="H962" s="97"/>
      <c r="I962" s="4"/>
      <c r="J962" s="4"/>
      <c r="K962" s="4"/>
      <c r="L962" s="4"/>
      <c r="M962" s="4"/>
      <c r="N962" s="4"/>
      <c r="O962" s="4"/>
      <c r="P962" s="4"/>
      <c r="Q962" s="4"/>
      <c r="R962" s="4"/>
      <c r="S962" s="4"/>
      <c r="T962" s="4"/>
      <c r="U962" s="4"/>
      <c r="V962" s="4"/>
      <c r="W962" s="4"/>
      <c r="X962" s="4"/>
      <c r="Y962" s="4"/>
      <c r="Z962" s="4"/>
      <c r="AA962" s="4"/>
      <c r="AB962" s="4"/>
    </row>
    <row r="963" spans="1:28" ht="15.75" customHeight="1" x14ac:dyDescent="0.25">
      <c r="A963" s="4"/>
      <c r="B963" s="4"/>
      <c r="C963" s="4"/>
      <c r="D963" s="4"/>
      <c r="E963" s="4"/>
      <c r="F963" s="4"/>
      <c r="G963" s="4"/>
      <c r="H963" s="97"/>
      <c r="I963" s="4"/>
      <c r="J963" s="4"/>
      <c r="K963" s="4"/>
      <c r="L963" s="4"/>
      <c r="M963" s="4"/>
      <c r="N963" s="4"/>
      <c r="O963" s="4"/>
      <c r="P963" s="4"/>
      <c r="Q963" s="4"/>
      <c r="R963" s="4"/>
      <c r="S963" s="4"/>
      <c r="T963" s="4"/>
      <c r="U963" s="4"/>
      <c r="V963" s="4"/>
      <c r="W963" s="4"/>
      <c r="X963" s="4"/>
      <c r="Y963" s="4"/>
      <c r="Z963" s="4"/>
      <c r="AA963" s="4"/>
      <c r="AB963" s="4"/>
    </row>
    <row r="964" spans="1:28" ht="15.75" customHeight="1" x14ac:dyDescent="0.25">
      <c r="A964" s="4"/>
      <c r="B964" s="4"/>
      <c r="C964" s="4"/>
      <c r="D964" s="4"/>
      <c r="E964" s="4"/>
      <c r="F964" s="4"/>
      <c r="G964" s="4"/>
      <c r="H964" s="97"/>
      <c r="I964" s="4"/>
      <c r="J964" s="4"/>
      <c r="K964" s="4"/>
      <c r="L964" s="4"/>
      <c r="M964" s="4"/>
      <c r="N964" s="4"/>
      <c r="O964" s="4"/>
      <c r="P964" s="4"/>
      <c r="Q964" s="4"/>
      <c r="R964" s="4"/>
      <c r="S964" s="4"/>
      <c r="T964" s="4"/>
      <c r="U964" s="4"/>
      <c r="V964" s="4"/>
      <c r="W964" s="4"/>
      <c r="X964" s="4"/>
      <c r="Y964" s="4"/>
      <c r="Z964" s="4"/>
      <c r="AA964" s="4"/>
      <c r="AB964" s="4"/>
    </row>
    <row r="965" spans="1:28" ht="15.75" customHeight="1" x14ac:dyDescent="0.25">
      <c r="A965" s="4"/>
      <c r="B965" s="4"/>
      <c r="C965" s="4"/>
      <c r="D965" s="4"/>
      <c r="E965" s="4"/>
      <c r="F965" s="4"/>
      <c r="G965" s="4"/>
      <c r="H965" s="97"/>
      <c r="I965" s="4"/>
      <c r="J965" s="4"/>
      <c r="K965" s="4"/>
      <c r="L965" s="4"/>
      <c r="M965" s="4"/>
      <c r="N965" s="4"/>
      <c r="O965" s="4"/>
      <c r="P965" s="4"/>
      <c r="Q965" s="4"/>
      <c r="R965" s="4"/>
      <c r="S965" s="4"/>
      <c r="T965" s="4"/>
      <c r="U965" s="4"/>
      <c r="V965" s="4"/>
      <c r="W965" s="4"/>
      <c r="X965" s="4"/>
      <c r="Y965" s="4"/>
      <c r="Z965" s="4"/>
      <c r="AA965" s="4"/>
      <c r="AB965" s="4"/>
    </row>
    <row r="966" spans="1:28" ht="15.75" customHeight="1" x14ac:dyDescent="0.25">
      <c r="A966" s="4"/>
      <c r="B966" s="4"/>
      <c r="C966" s="4"/>
      <c r="D966" s="4"/>
      <c r="E966" s="4"/>
      <c r="F966" s="4"/>
      <c r="G966" s="4"/>
      <c r="H966" s="97"/>
      <c r="I966" s="4"/>
      <c r="J966" s="4"/>
      <c r="K966" s="4"/>
      <c r="L966" s="4"/>
      <c r="M966" s="4"/>
      <c r="N966" s="4"/>
      <c r="O966" s="4"/>
      <c r="P966" s="4"/>
      <c r="Q966" s="4"/>
      <c r="R966" s="4"/>
      <c r="S966" s="4"/>
      <c r="T966" s="4"/>
      <c r="U966" s="4"/>
      <c r="V966" s="4"/>
      <c r="W966" s="4"/>
      <c r="X966" s="4"/>
      <c r="Y966" s="4"/>
      <c r="Z966" s="4"/>
      <c r="AA966" s="4"/>
      <c r="AB966" s="4"/>
    </row>
    <row r="967" spans="1:28" ht="15.75" customHeight="1" x14ac:dyDescent="0.25">
      <c r="A967" s="4"/>
      <c r="B967" s="4"/>
      <c r="C967" s="4"/>
      <c r="D967" s="4"/>
      <c r="E967" s="4"/>
      <c r="F967" s="4"/>
      <c r="G967" s="4"/>
      <c r="H967" s="97"/>
      <c r="I967" s="4"/>
      <c r="J967" s="4"/>
      <c r="K967" s="4"/>
      <c r="L967" s="4"/>
      <c r="M967" s="4"/>
      <c r="N967" s="4"/>
      <c r="O967" s="4"/>
      <c r="P967" s="4"/>
      <c r="Q967" s="4"/>
      <c r="R967" s="4"/>
      <c r="S967" s="4"/>
      <c r="T967" s="4"/>
      <c r="U967" s="4"/>
      <c r="V967" s="4"/>
      <c r="W967" s="4"/>
      <c r="X967" s="4"/>
      <c r="Y967" s="4"/>
      <c r="Z967" s="4"/>
      <c r="AA967" s="4"/>
      <c r="AB967" s="4"/>
    </row>
    <row r="968" spans="1:28" ht="15.75" customHeight="1" x14ac:dyDescent="0.25">
      <c r="A968" s="4"/>
      <c r="B968" s="4"/>
      <c r="C968" s="4"/>
      <c r="D968" s="4"/>
      <c r="E968" s="4"/>
      <c r="F968" s="4"/>
      <c r="G968" s="4"/>
      <c r="H968" s="97"/>
      <c r="I968" s="4"/>
      <c r="J968" s="4"/>
      <c r="K968" s="4"/>
      <c r="L968" s="4"/>
      <c r="M968" s="4"/>
      <c r="N968" s="4"/>
      <c r="O968" s="4"/>
      <c r="P968" s="4"/>
      <c r="Q968" s="4"/>
      <c r="R968" s="4"/>
      <c r="S968" s="4"/>
      <c r="T968" s="4"/>
      <c r="U968" s="4"/>
      <c r="V968" s="4"/>
      <c r="W968" s="4"/>
      <c r="X968" s="4"/>
      <c r="Y968" s="4"/>
      <c r="Z968" s="4"/>
      <c r="AA968" s="4"/>
      <c r="AB968" s="4"/>
    </row>
  </sheetData>
  <mergeCells count="30">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3:J38 L37 J40 P40">
    <cfRule type="containsText" dxfId="17" priority="1" operator="containsText" text="Cumplimiento total">
      <formula>NOT(ISERROR(SEARCH(("Cumplimiento total"),(J23))))</formula>
    </cfRule>
  </conditionalFormatting>
  <conditionalFormatting sqref="J23:J38 L37 J40 P40">
    <cfRule type="containsText" dxfId="16" priority="2" operator="containsText" text="Sin gestión">
      <formula>NOT(ISERROR(SEARCH(("Sin gestión"),(J23))))</formula>
    </cfRule>
  </conditionalFormatting>
  <conditionalFormatting sqref="J23:J38 L37 J40 P40">
    <cfRule type="containsText" dxfId="15" priority="3" operator="containsText" text="Avances en la gestión">
      <formula>NOT(ISERROR(SEARCH(("Avances en la gestión"),(J23))))</formula>
    </cfRule>
  </conditionalFormatting>
  <conditionalFormatting sqref="H21:H22 J21:K22">
    <cfRule type="containsText" dxfId="14" priority="4" operator="containsText" text="Cumplimiento total">
      <formula>NOT(ISERROR(SEARCH(("Cumplimiento total"),(H21))))</formula>
    </cfRule>
  </conditionalFormatting>
  <conditionalFormatting sqref="H21:H22 J21:K22">
    <cfRule type="containsText" dxfId="13" priority="5" operator="containsText" text="Sin gestión">
      <formula>NOT(ISERROR(SEARCH(("Sin gestión"),(H21))))</formula>
    </cfRule>
  </conditionalFormatting>
  <conditionalFormatting sqref="H21:H22 J21:K22">
    <cfRule type="containsText" dxfId="12" priority="6" operator="containsText" text="Avances en la gestión">
      <formula>NOT(ISERROR(SEARCH(("Avances en la gestión"),(H21))))</formula>
    </cfRule>
  </conditionalFormatting>
  <hyperlinks>
    <hyperlink ref="J29" r:id="rId1" xr:uid="{00000000-0004-0000-0000-000000000000}"/>
  </hyperlinks>
  <pageMargins left="0.25" right="0.25" top="0.75" bottom="0.75" header="0" footer="0"/>
  <pageSetup paperSize="9" scale="21" orientation="landscape" r:id="rId2"/>
  <headerFooter>
    <oddFooter>&amp;LDE-F-2 V1 xx/09/2017</oddFooter>
  </headerFooter>
  <drawing r:id="rId3"/>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FUGA'!$A$3:$A$7</xm:f>
          </x14:formula1>
          <xm:sqref>F8:F9</xm:sqref>
        </x14:dataValidation>
        <x14:dataValidation type="list" allowBlank="1" showErrorMessage="1" xr:uid="{00000000-0002-0000-0000-000001000000}">
          <x14:formula1>
            <xm:f>'Listas FUGA'!$B$3:$B$8</xm:f>
          </x14:formula1>
          <xm:sqref>G12</xm:sqref>
        </x14:dataValidation>
        <x14:dataValidation type="list" allowBlank="1" showErrorMessage="1" xr:uid="{00000000-0002-0000-0000-000002000000}">
          <x14:formula1>
            <xm:f>'Listas FUGA'!$E$3:$E$5</xm:f>
          </x14:formula1>
          <xm:sqref>M23:M40 S23:S40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0"/>
  <sheetViews>
    <sheetView showGridLines="0" view="pageBreakPreview" zoomScale="60" zoomScaleNormal="70" workbookViewId="0">
      <selection activeCell="A52" sqref="A1:T52"/>
    </sheetView>
  </sheetViews>
  <sheetFormatPr baseColWidth="10" defaultColWidth="14.42578125" defaultRowHeight="15" customHeight="1" x14ac:dyDescent="0.25"/>
  <cols>
    <col min="1" max="1" width="38.5703125" customWidth="1"/>
    <col min="2" max="2" width="37.7109375" customWidth="1"/>
    <col min="3" max="4" width="40.140625" customWidth="1"/>
    <col min="5" max="5" width="18.42578125" customWidth="1"/>
    <col min="6" max="6" width="15.140625" customWidth="1"/>
    <col min="7" max="7" width="38.140625" customWidth="1"/>
    <col min="8" max="8" width="14.42578125" customWidth="1"/>
    <col min="9" max="9" width="19.85546875" customWidth="1"/>
    <col min="10" max="10" width="24.85546875" customWidth="1"/>
    <col min="11" max="11" width="26.85546875" customWidth="1"/>
    <col min="12" max="12" width="21.140625" customWidth="1"/>
    <col min="13" max="13" width="19.28515625" customWidth="1"/>
    <col min="14" max="14" width="10.7109375" customWidth="1"/>
    <col min="15" max="15" width="20.28515625" customWidth="1"/>
    <col min="16" max="16" width="30.28515625" customWidth="1"/>
    <col min="17" max="17" width="20.5703125" customWidth="1"/>
    <col min="18" max="18" width="17.5703125" customWidth="1"/>
    <col min="19" max="19" width="25" customWidth="1"/>
    <col min="20" max="20" width="36.85546875" customWidth="1"/>
    <col min="21" max="30" width="10.7109375" customWidth="1"/>
  </cols>
  <sheetData>
    <row r="1" spans="1:30" ht="57" customHeight="1" x14ac:dyDescent="0.25">
      <c r="A1" s="245"/>
      <c r="B1" s="246"/>
      <c r="C1" s="246"/>
      <c r="D1" s="246"/>
      <c r="E1" s="246"/>
      <c r="F1" s="246"/>
      <c r="G1" s="247"/>
      <c r="H1" s="98"/>
      <c r="I1" s="2"/>
      <c r="J1" s="3"/>
      <c r="K1" s="3"/>
      <c r="L1" s="3"/>
      <c r="M1" s="3"/>
      <c r="N1" s="3"/>
      <c r="O1" s="3"/>
      <c r="P1" s="3"/>
      <c r="Q1" s="3"/>
      <c r="R1" s="3"/>
      <c r="S1" s="3"/>
      <c r="T1" s="3"/>
      <c r="U1" s="3"/>
      <c r="V1" s="3"/>
      <c r="W1" s="3"/>
      <c r="X1" s="3"/>
      <c r="Y1" s="3"/>
      <c r="Z1" s="3"/>
      <c r="AA1" s="3"/>
      <c r="AB1" s="3"/>
      <c r="AC1" s="3"/>
      <c r="AD1" s="3"/>
    </row>
    <row r="2" spans="1:30" ht="31.5" customHeight="1" x14ac:dyDescent="0.25">
      <c r="A2" s="248"/>
      <c r="B2" s="249"/>
      <c r="C2" s="249"/>
      <c r="D2" s="249"/>
      <c r="E2" s="249"/>
      <c r="F2" s="249"/>
      <c r="G2" s="250"/>
      <c r="H2" s="3"/>
      <c r="I2" s="3"/>
      <c r="J2" s="3"/>
      <c r="K2" s="3"/>
      <c r="L2" s="3"/>
      <c r="M2" s="3"/>
      <c r="N2" s="3"/>
      <c r="O2" s="3"/>
      <c r="P2" s="3"/>
      <c r="Q2" s="3"/>
      <c r="R2" s="3"/>
      <c r="S2" s="3"/>
      <c r="T2" s="3"/>
      <c r="U2" s="3"/>
      <c r="V2" s="3"/>
      <c r="W2" s="3"/>
      <c r="X2" s="3"/>
      <c r="Y2" s="3"/>
      <c r="Z2" s="3"/>
      <c r="AA2" s="3"/>
      <c r="AB2" s="3"/>
      <c r="AC2" s="3"/>
      <c r="AD2" s="3"/>
    </row>
    <row r="3" spans="1:30" ht="14.25" customHeight="1" x14ac:dyDescent="0.25">
      <c r="A3" s="6"/>
      <c r="B3" s="7"/>
      <c r="C3" s="7"/>
      <c r="D3" s="7"/>
      <c r="E3" s="8"/>
      <c r="F3" s="8"/>
      <c r="G3" s="8"/>
      <c r="H3" s="8"/>
      <c r="I3" s="8"/>
      <c r="J3" s="8"/>
      <c r="K3" s="8"/>
      <c r="L3" s="8"/>
      <c r="M3" s="8"/>
      <c r="N3" s="8"/>
      <c r="O3" s="8"/>
      <c r="P3" s="8"/>
      <c r="Q3" s="8"/>
      <c r="R3" s="8"/>
      <c r="S3" s="8"/>
      <c r="T3" s="8"/>
      <c r="U3" s="8"/>
      <c r="V3" s="8"/>
      <c r="W3" s="8"/>
      <c r="X3" s="8"/>
      <c r="Y3" s="8"/>
      <c r="Z3" s="8"/>
      <c r="AA3" s="8"/>
      <c r="AB3" s="8"/>
      <c r="AC3" s="8"/>
      <c r="AD3" s="8"/>
    </row>
    <row r="4" spans="1:30" ht="56.25" customHeight="1" x14ac:dyDescent="0.25">
      <c r="A4" s="10" t="s">
        <v>0</v>
      </c>
      <c r="B4" s="228" t="s">
        <v>1</v>
      </c>
      <c r="C4" s="229"/>
      <c r="D4" s="229"/>
      <c r="E4" s="229"/>
      <c r="F4" s="229"/>
      <c r="G4" s="225"/>
      <c r="H4" s="12"/>
      <c r="I4" s="12"/>
      <c r="J4" s="12"/>
      <c r="K4" s="12"/>
      <c r="L4" s="12"/>
      <c r="M4" s="12"/>
      <c r="N4" s="12"/>
      <c r="O4" s="12"/>
      <c r="P4" s="12"/>
      <c r="Q4" s="12"/>
      <c r="R4" s="12"/>
      <c r="S4" s="12"/>
      <c r="T4" s="12"/>
      <c r="U4" s="12"/>
      <c r="V4" s="12"/>
      <c r="W4" s="12"/>
      <c r="X4" s="12"/>
      <c r="Y4" s="12"/>
      <c r="Z4" s="12"/>
      <c r="AA4" s="12"/>
      <c r="AB4" s="12"/>
      <c r="AC4" s="12"/>
      <c r="AD4" s="12"/>
    </row>
    <row r="5" spans="1:30" ht="45" customHeight="1" x14ac:dyDescent="0.25">
      <c r="A5" s="13" t="s">
        <v>2</v>
      </c>
      <c r="B5" s="228" t="s">
        <v>3</v>
      </c>
      <c r="C5" s="229"/>
      <c r="D5" s="229"/>
      <c r="E5" s="229"/>
      <c r="F5" s="229"/>
      <c r="G5" s="225"/>
      <c r="H5" s="12"/>
      <c r="I5" s="12"/>
      <c r="J5" s="12"/>
      <c r="K5" s="3"/>
      <c r="L5" s="3"/>
      <c r="M5" s="3"/>
      <c r="N5" s="3"/>
      <c r="O5" s="3"/>
      <c r="P5" s="3"/>
      <c r="Q5" s="3"/>
      <c r="R5" s="3"/>
      <c r="S5" s="3"/>
      <c r="T5" s="3"/>
      <c r="U5" s="3"/>
      <c r="V5" s="3"/>
      <c r="W5" s="3"/>
      <c r="X5" s="3"/>
      <c r="Y5" s="3"/>
      <c r="Z5" s="3"/>
      <c r="AA5" s="3"/>
      <c r="AB5" s="3"/>
      <c r="AC5" s="3"/>
      <c r="AD5" s="3"/>
    </row>
    <row r="6" spans="1:30"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row>
    <row r="7" spans="1:30" ht="44.25" customHeight="1" x14ac:dyDescent="0.25">
      <c r="A7" s="251" t="s">
        <v>4</v>
      </c>
      <c r="B7" s="252"/>
      <c r="C7" s="253"/>
      <c r="D7" s="3"/>
      <c r="E7" s="3"/>
      <c r="F7" s="244" t="s">
        <v>5</v>
      </c>
      <c r="G7" s="225"/>
      <c r="H7" s="12"/>
      <c r="I7" s="12"/>
      <c r="J7" s="12"/>
      <c r="K7" s="3"/>
      <c r="L7" s="3"/>
      <c r="M7" s="3"/>
      <c r="N7" s="3"/>
      <c r="O7" s="3"/>
      <c r="P7" s="3"/>
      <c r="Q7" s="3"/>
      <c r="R7" s="3"/>
      <c r="S7" s="3"/>
      <c r="T7" s="3"/>
      <c r="U7" s="3"/>
      <c r="V7" s="3"/>
      <c r="W7" s="3"/>
      <c r="X7" s="3"/>
      <c r="Y7" s="3"/>
      <c r="Z7" s="3"/>
      <c r="AA7" s="3"/>
      <c r="AB7" s="3"/>
      <c r="AC7" s="3"/>
      <c r="AD7" s="3"/>
    </row>
    <row r="8" spans="1:30" ht="60" customHeight="1" x14ac:dyDescent="0.25">
      <c r="A8" s="16" t="s">
        <v>6</v>
      </c>
      <c r="B8" s="255" t="s">
        <v>125</v>
      </c>
      <c r="C8" s="247"/>
      <c r="D8" s="5"/>
      <c r="E8" s="3"/>
      <c r="F8" s="243" t="s">
        <v>8</v>
      </c>
      <c r="G8" s="225"/>
      <c r="H8" s="12"/>
      <c r="I8" s="12"/>
      <c r="J8" s="12"/>
      <c r="K8" s="3"/>
      <c r="L8" s="3"/>
      <c r="M8" s="3"/>
      <c r="N8" s="3"/>
      <c r="O8" s="3"/>
      <c r="P8" s="3"/>
      <c r="Q8" s="3"/>
      <c r="R8" s="3"/>
      <c r="S8" s="3"/>
      <c r="T8" s="3"/>
      <c r="U8" s="3"/>
      <c r="V8" s="3"/>
      <c r="W8" s="3"/>
      <c r="X8" s="3"/>
      <c r="Y8" s="3"/>
      <c r="Z8" s="3"/>
      <c r="AA8" s="3"/>
      <c r="AB8" s="3"/>
      <c r="AC8" s="3"/>
      <c r="AD8" s="3"/>
    </row>
    <row r="9" spans="1:30" ht="85.5" customHeight="1" x14ac:dyDescent="0.25">
      <c r="A9" s="16" t="s">
        <v>9</v>
      </c>
      <c r="B9" s="227" t="s">
        <v>126</v>
      </c>
      <c r="C9" s="225"/>
      <c r="D9" s="99"/>
      <c r="E9" s="3"/>
      <c r="F9" s="243"/>
      <c r="G9" s="225"/>
      <c r="H9" s="12"/>
      <c r="I9" s="12"/>
      <c r="J9" s="12"/>
      <c r="K9" s="3"/>
      <c r="L9" s="3"/>
      <c r="M9" s="3"/>
      <c r="N9" s="3"/>
      <c r="O9" s="3"/>
      <c r="P9" s="3"/>
      <c r="Q9" s="3"/>
      <c r="R9" s="3"/>
      <c r="S9" s="3"/>
      <c r="T9" s="3"/>
      <c r="U9" s="3"/>
      <c r="V9" s="3"/>
      <c r="W9" s="3"/>
      <c r="X9" s="3"/>
      <c r="Y9" s="3"/>
      <c r="Z9" s="3"/>
      <c r="AA9" s="3"/>
      <c r="AB9" s="3"/>
      <c r="AC9" s="3"/>
      <c r="AD9" s="3"/>
    </row>
    <row r="10" spans="1:30" ht="30" customHeight="1" x14ac:dyDescent="0.25">
      <c r="A10" s="16" t="s">
        <v>11</v>
      </c>
      <c r="B10" s="227" t="s">
        <v>12</v>
      </c>
      <c r="C10" s="225"/>
      <c r="D10" s="5"/>
      <c r="E10" s="3"/>
      <c r="F10" s="3"/>
      <c r="G10" s="17"/>
      <c r="H10" s="12"/>
      <c r="I10" s="12"/>
      <c r="J10" s="12"/>
      <c r="K10" s="3"/>
      <c r="L10" s="3"/>
      <c r="M10" s="3"/>
      <c r="N10" s="3"/>
      <c r="O10" s="3"/>
      <c r="P10" s="3"/>
      <c r="Q10" s="3"/>
      <c r="R10" s="3"/>
      <c r="S10" s="3"/>
      <c r="T10" s="3"/>
      <c r="U10" s="3"/>
      <c r="V10" s="3"/>
      <c r="W10" s="3"/>
      <c r="X10" s="3"/>
      <c r="Y10" s="3"/>
      <c r="Z10" s="3"/>
      <c r="AA10" s="3"/>
      <c r="AB10" s="3"/>
      <c r="AC10" s="3"/>
      <c r="AD10" s="3"/>
    </row>
    <row r="11" spans="1:30" ht="35.25" customHeight="1" x14ac:dyDescent="0.25">
      <c r="A11" s="16" t="s">
        <v>13</v>
      </c>
      <c r="B11" s="227" t="s">
        <v>14</v>
      </c>
      <c r="C11" s="225"/>
      <c r="D11" s="5"/>
      <c r="E11" s="3"/>
      <c r="F11" s="244" t="s">
        <v>15</v>
      </c>
      <c r="G11" s="225"/>
      <c r="H11" s="12"/>
      <c r="I11" s="12"/>
      <c r="J11" s="12"/>
      <c r="K11" s="3"/>
      <c r="L11" s="3"/>
      <c r="M11" s="3"/>
      <c r="N11" s="3"/>
      <c r="O11" s="3"/>
      <c r="P11" s="3"/>
      <c r="Q11" s="3"/>
      <c r="R11" s="3"/>
      <c r="S11" s="3"/>
      <c r="T11" s="3"/>
      <c r="U11" s="3"/>
      <c r="V11" s="3"/>
      <c r="W11" s="3"/>
      <c r="X11" s="3"/>
      <c r="Y11" s="3"/>
      <c r="Z11" s="3"/>
      <c r="AA11" s="3"/>
      <c r="AB11" s="3"/>
      <c r="AC11" s="3"/>
      <c r="AD11" s="3"/>
    </row>
    <row r="12" spans="1:30" ht="51" customHeight="1" x14ac:dyDescent="0.25">
      <c r="A12" s="16" t="s">
        <v>16</v>
      </c>
      <c r="B12" s="224" t="s">
        <v>17</v>
      </c>
      <c r="C12" s="225"/>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row>
    <row r="13" spans="1:30" ht="35.25" customHeight="1" x14ac:dyDescent="0.25">
      <c r="A13" s="16" t="s">
        <v>19</v>
      </c>
      <c r="B13" s="226"/>
      <c r="C13" s="225"/>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row>
    <row r="14" spans="1:30" ht="36.75" customHeight="1" x14ac:dyDescent="0.25">
      <c r="A14" s="16" t="s">
        <v>20</v>
      </c>
      <c r="B14" s="227">
        <v>2023</v>
      </c>
      <c r="C14" s="225"/>
      <c r="D14" s="5"/>
      <c r="E14" s="3"/>
      <c r="F14" s="3"/>
      <c r="G14" s="3"/>
      <c r="H14" s="3"/>
      <c r="I14" s="12"/>
      <c r="J14" s="12"/>
      <c r="K14" s="3"/>
      <c r="L14" s="3"/>
      <c r="M14" s="3"/>
      <c r="N14" s="3"/>
      <c r="O14" s="3"/>
      <c r="P14" s="3"/>
      <c r="Q14" s="3"/>
      <c r="R14" s="3"/>
      <c r="S14" s="3"/>
      <c r="T14" s="3"/>
      <c r="U14" s="3"/>
      <c r="V14" s="3"/>
      <c r="W14" s="3"/>
      <c r="X14" s="3"/>
      <c r="Y14" s="3"/>
      <c r="Z14" s="3"/>
      <c r="AA14" s="3"/>
      <c r="AB14" s="3"/>
      <c r="AC14" s="3"/>
      <c r="AD14" s="3"/>
    </row>
    <row r="15" spans="1:30"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row>
    <row r="16" spans="1:30" ht="87" customHeight="1" x14ac:dyDescent="0.25">
      <c r="A16" s="22" t="s">
        <v>21</v>
      </c>
      <c r="B16" s="228" t="s">
        <v>127</v>
      </c>
      <c r="C16" s="229"/>
      <c r="D16" s="229"/>
      <c r="E16" s="229"/>
      <c r="F16" s="229"/>
      <c r="G16" s="225"/>
      <c r="H16" s="9"/>
      <c r="I16" s="9"/>
      <c r="J16" s="9"/>
      <c r="K16" s="3"/>
      <c r="L16" s="3"/>
      <c r="M16" s="3"/>
      <c r="N16" s="3"/>
      <c r="O16" s="3"/>
      <c r="P16" s="3"/>
      <c r="Q16" s="3"/>
      <c r="R16" s="3"/>
      <c r="S16" s="3"/>
      <c r="T16" s="3"/>
      <c r="U16" s="3"/>
      <c r="V16" s="3"/>
      <c r="W16" s="3"/>
      <c r="X16" s="3"/>
      <c r="Y16" s="3"/>
      <c r="Z16" s="3"/>
      <c r="AA16" s="3"/>
      <c r="AB16" s="3"/>
      <c r="AC16" s="3"/>
      <c r="AD16" s="3"/>
    </row>
    <row r="17" spans="1:30"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row>
    <row r="18" spans="1:30" ht="15" customHeight="1" x14ac:dyDescent="0.25">
      <c r="A18" s="230" t="s">
        <v>23</v>
      </c>
      <c r="B18" s="230" t="s">
        <v>24</v>
      </c>
      <c r="C18" s="230" t="s">
        <v>25</v>
      </c>
      <c r="D18" s="230" t="s">
        <v>26</v>
      </c>
      <c r="E18" s="236" t="s">
        <v>27</v>
      </c>
      <c r="F18" s="225"/>
      <c r="G18" s="23" t="s">
        <v>28</v>
      </c>
      <c r="H18" s="237" t="s">
        <v>29</v>
      </c>
      <c r="I18" s="238"/>
      <c r="J18" s="238"/>
      <c r="K18" s="238"/>
      <c r="L18" s="238"/>
      <c r="M18" s="239"/>
      <c r="N18" s="240" t="s">
        <v>30</v>
      </c>
      <c r="O18" s="238"/>
      <c r="P18" s="238"/>
      <c r="Q18" s="238"/>
      <c r="R18" s="238"/>
      <c r="S18" s="241"/>
      <c r="T18" s="3"/>
      <c r="U18" s="3"/>
      <c r="V18" s="3"/>
      <c r="W18" s="3"/>
      <c r="X18" s="3"/>
      <c r="Y18" s="3"/>
      <c r="Z18" s="3"/>
      <c r="AA18" s="3"/>
      <c r="AB18" s="3"/>
      <c r="AC18" s="3"/>
      <c r="AD18" s="3"/>
    </row>
    <row r="19" spans="1:30" ht="36" customHeight="1" x14ac:dyDescent="0.25">
      <c r="A19" s="231"/>
      <c r="B19" s="231"/>
      <c r="C19" s="231"/>
      <c r="D19" s="231"/>
      <c r="E19" s="230" t="s">
        <v>31</v>
      </c>
      <c r="F19" s="230" t="s">
        <v>32</v>
      </c>
      <c r="G19" s="230" t="s">
        <v>33</v>
      </c>
      <c r="H19" s="237" t="s">
        <v>34</v>
      </c>
      <c r="I19" s="238"/>
      <c r="J19" s="238"/>
      <c r="K19" s="241"/>
      <c r="L19" s="242" t="s">
        <v>35</v>
      </c>
      <c r="M19" s="241"/>
      <c r="N19" s="240" t="s">
        <v>34</v>
      </c>
      <c r="O19" s="238"/>
      <c r="P19" s="238"/>
      <c r="Q19" s="241"/>
      <c r="R19" s="234" t="s">
        <v>35</v>
      </c>
      <c r="S19" s="235"/>
      <c r="T19" s="220" t="s">
        <v>338</v>
      </c>
      <c r="U19" s="3"/>
      <c r="V19" s="3"/>
      <c r="W19" s="3"/>
      <c r="X19" s="3"/>
      <c r="Y19" s="3"/>
      <c r="Z19" s="3"/>
      <c r="AA19" s="3"/>
      <c r="AB19" s="3"/>
      <c r="AC19" s="3"/>
      <c r="AD19" s="3"/>
    </row>
    <row r="20" spans="1:30" ht="52.5" customHeight="1" x14ac:dyDescent="0.25">
      <c r="A20" s="232"/>
      <c r="B20" s="232"/>
      <c r="C20" s="232"/>
      <c r="D20" s="232"/>
      <c r="E20" s="233"/>
      <c r="F20" s="233"/>
      <c r="G20" s="232"/>
      <c r="H20" s="24" t="s">
        <v>36</v>
      </c>
      <c r="I20" s="24" t="s">
        <v>37</v>
      </c>
      <c r="J20" s="24" t="s">
        <v>38</v>
      </c>
      <c r="K20" s="24" t="s">
        <v>39</v>
      </c>
      <c r="L20" s="25" t="s">
        <v>40</v>
      </c>
      <c r="M20" s="24" t="s">
        <v>41</v>
      </c>
      <c r="N20" s="26" t="s">
        <v>36</v>
      </c>
      <c r="O20" s="26" t="s">
        <v>37</v>
      </c>
      <c r="P20" s="26" t="s">
        <v>38</v>
      </c>
      <c r="Q20" s="26" t="s">
        <v>39</v>
      </c>
      <c r="R20" s="27" t="s">
        <v>40</v>
      </c>
      <c r="S20" s="27" t="s">
        <v>41</v>
      </c>
      <c r="T20" s="220" t="s">
        <v>339</v>
      </c>
      <c r="U20" s="3"/>
      <c r="V20" s="3"/>
      <c r="W20" s="3"/>
      <c r="X20" s="3"/>
      <c r="Y20" s="3"/>
      <c r="Z20" s="3"/>
      <c r="AA20" s="3"/>
      <c r="AB20" s="3"/>
      <c r="AC20" s="3"/>
      <c r="AD20" s="3"/>
    </row>
    <row r="21" spans="1:30" ht="83.25" customHeight="1" x14ac:dyDescent="0.25">
      <c r="A21" s="57" t="s">
        <v>125</v>
      </c>
      <c r="B21" s="70" t="s">
        <v>128</v>
      </c>
      <c r="C21" s="30" t="s">
        <v>129</v>
      </c>
      <c r="D21" s="30" t="s">
        <v>130</v>
      </c>
      <c r="E21" s="42">
        <v>41518</v>
      </c>
      <c r="F21" s="42">
        <v>45260</v>
      </c>
      <c r="G21" s="45">
        <v>1</v>
      </c>
      <c r="H21" s="38"/>
      <c r="I21" s="51"/>
      <c r="J21" s="38"/>
      <c r="K21" s="38"/>
      <c r="L21" s="38"/>
      <c r="M21" s="48"/>
      <c r="N21" s="38">
        <v>1</v>
      </c>
      <c r="O21" s="51">
        <f>N21/$G$21</f>
        <v>1</v>
      </c>
      <c r="P21" s="38" t="s">
        <v>131</v>
      </c>
      <c r="Q21" s="38" t="s">
        <v>132</v>
      </c>
      <c r="R21" s="38"/>
      <c r="S21" s="48"/>
      <c r="T21" s="217" t="s">
        <v>340</v>
      </c>
      <c r="U21" s="100"/>
      <c r="V21" s="100"/>
      <c r="W21" s="100"/>
      <c r="X21" s="100"/>
      <c r="Y21" s="100"/>
      <c r="Z21" s="100"/>
      <c r="AA21" s="100"/>
      <c r="AB21" s="100"/>
      <c r="AC21" s="100"/>
      <c r="AD21" s="100"/>
    </row>
    <row r="22" spans="1:30" ht="60" customHeight="1" x14ac:dyDescent="0.25">
      <c r="A22" s="101" t="s">
        <v>125</v>
      </c>
      <c r="B22" s="102" t="s">
        <v>133</v>
      </c>
      <c r="C22" s="103" t="s">
        <v>134</v>
      </c>
      <c r="D22" s="103" t="s">
        <v>130</v>
      </c>
      <c r="E22" s="104">
        <v>44941</v>
      </c>
      <c r="F22" s="105">
        <v>45260</v>
      </c>
      <c r="G22" s="106">
        <v>2</v>
      </c>
      <c r="H22" s="107">
        <v>1</v>
      </c>
      <c r="I22" s="108">
        <f>H22/$G$22</f>
        <v>0.5</v>
      </c>
      <c r="J22" s="107" t="s">
        <v>135</v>
      </c>
      <c r="K22" s="107" t="s">
        <v>136</v>
      </c>
      <c r="L22" s="107"/>
      <c r="M22" s="109"/>
      <c r="N22" s="107"/>
      <c r="O22" s="108">
        <f>N22/$G$22</f>
        <v>0</v>
      </c>
      <c r="P22" s="107" t="s">
        <v>137</v>
      </c>
      <c r="Q22" s="107"/>
      <c r="R22" s="107"/>
      <c r="S22" s="109"/>
      <c r="T22" s="221" t="s">
        <v>348</v>
      </c>
      <c r="U22" s="110"/>
      <c r="V22" s="110"/>
      <c r="W22" s="110"/>
      <c r="X22" s="110"/>
      <c r="Y22" s="110"/>
      <c r="Z22" s="110"/>
      <c r="AA22" s="110"/>
      <c r="AB22" s="110"/>
      <c r="AC22" s="110"/>
      <c r="AD22" s="110"/>
    </row>
    <row r="23" spans="1:30" ht="123.75" customHeight="1" x14ac:dyDescent="0.25">
      <c r="A23" s="57" t="s">
        <v>125</v>
      </c>
      <c r="B23" s="111" t="s">
        <v>138</v>
      </c>
      <c r="C23" s="30" t="s">
        <v>139</v>
      </c>
      <c r="D23" s="30" t="s">
        <v>140</v>
      </c>
      <c r="E23" s="41">
        <v>45108</v>
      </c>
      <c r="F23" s="42">
        <v>45275</v>
      </c>
      <c r="G23" s="45">
        <v>1</v>
      </c>
      <c r="H23" s="38"/>
      <c r="I23" s="51">
        <f>H23/$G$23</f>
        <v>0</v>
      </c>
      <c r="J23" s="112"/>
      <c r="K23" s="38"/>
      <c r="L23" s="38"/>
      <c r="M23" s="48"/>
      <c r="N23" s="38">
        <v>1</v>
      </c>
      <c r="O23" s="51">
        <f>N23/$G$23</f>
        <v>1</v>
      </c>
      <c r="P23" s="38" t="s">
        <v>141</v>
      </c>
      <c r="Q23" s="38" t="s">
        <v>142</v>
      </c>
      <c r="R23" s="38"/>
      <c r="S23" s="48"/>
      <c r="T23" s="221" t="s">
        <v>349</v>
      </c>
      <c r="U23" s="100"/>
      <c r="V23" s="100"/>
      <c r="W23" s="100"/>
      <c r="X23" s="100"/>
      <c r="Y23" s="100"/>
      <c r="Z23" s="100"/>
      <c r="AA23" s="100"/>
      <c r="AB23" s="100"/>
      <c r="AC23" s="100"/>
      <c r="AD23" s="100"/>
    </row>
    <row r="24" spans="1:30" ht="45" customHeight="1" x14ac:dyDescent="0.25">
      <c r="A24" s="57" t="s">
        <v>125</v>
      </c>
      <c r="B24" s="40" t="s">
        <v>143</v>
      </c>
      <c r="C24" s="30" t="s">
        <v>144</v>
      </c>
      <c r="D24" s="30" t="s">
        <v>130</v>
      </c>
      <c r="E24" s="41">
        <v>44958</v>
      </c>
      <c r="F24" s="42">
        <v>45260</v>
      </c>
      <c r="G24" s="45">
        <v>2</v>
      </c>
      <c r="H24" s="38">
        <v>1</v>
      </c>
      <c r="I24" s="51">
        <f>H24/$G$24</f>
        <v>0.5</v>
      </c>
      <c r="J24" s="38" t="s">
        <v>145</v>
      </c>
      <c r="K24" s="38" t="s">
        <v>146</v>
      </c>
      <c r="L24" s="38"/>
      <c r="M24" s="48"/>
      <c r="N24" s="38">
        <v>1</v>
      </c>
      <c r="O24" s="51">
        <v>0.5</v>
      </c>
      <c r="P24" s="38" t="s">
        <v>147</v>
      </c>
      <c r="Q24" s="38" t="s">
        <v>148</v>
      </c>
      <c r="R24" s="38"/>
      <c r="S24" s="48"/>
      <c r="T24" s="217" t="s">
        <v>340</v>
      </c>
      <c r="U24" s="100"/>
      <c r="V24" s="100"/>
      <c r="W24" s="100"/>
      <c r="X24" s="100"/>
      <c r="Y24" s="100"/>
      <c r="Z24" s="100"/>
      <c r="AA24" s="100"/>
      <c r="AB24" s="100"/>
      <c r="AC24" s="100"/>
      <c r="AD24" s="100"/>
    </row>
    <row r="25" spans="1:30" ht="120.75" customHeight="1" x14ac:dyDescent="0.25">
      <c r="A25" s="57" t="s">
        <v>125</v>
      </c>
      <c r="B25" s="40" t="s">
        <v>149</v>
      </c>
      <c r="C25" s="30" t="s">
        <v>150</v>
      </c>
      <c r="D25" s="30" t="s">
        <v>151</v>
      </c>
      <c r="E25" s="41">
        <v>41518</v>
      </c>
      <c r="F25" s="42">
        <v>45260</v>
      </c>
      <c r="G25" s="45">
        <v>1</v>
      </c>
      <c r="H25" s="38"/>
      <c r="I25" s="51">
        <f>H25/$G$25</f>
        <v>0</v>
      </c>
      <c r="J25" s="112"/>
      <c r="K25" s="38"/>
      <c r="L25" s="38"/>
      <c r="M25" s="48"/>
      <c r="N25" s="38">
        <v>1</v>
      </c>
      <c r="O25" s="51">
        <f>N25/$G$25</f>
        <v>1</v>
      </c>
      <c r="P25" s="38" t="s">
        <v>131</v>
      </c>
      <c r="Q25" s="38" t="s">
        <v>132</v>
      </c>
      <c r="R25" s="38"/>
      <c r="S25" s="48"/>
      <c r="T25" s="217" t="s">
        <v>340</v>
      </c>
      <c r="U25" s="100"/>
      <c r="V25" s="100"/>
      <c r="W25" s="100"/>
      <c r="X25" s="100"/>
      <c r="Y25" s="100"/>
      <c r="Z25" s="100"/>
      <c r="AA25" s="100"/>
      <c r="AB25" s="100"/>
      <c r="AC25" s="100"/>
      <c r="AD25" s="100"/>
    </row>
    <row r="26" spans="1:30" ht="53.25" customHeight="1" x14ac:dyDescent="0.25">
      <c r="A26" s="113" t="s">
        <v>125</v>
      </c>
      <c r="B26" s="114" t="s">
        <v>152</v>
      </c>
      <c r="C26" s="102" t="s">
        <v>153</v>
      </c>
      <c r="D26" s="102" t="s">
        <v>130</v>
      </c>
      <c r="E26" s="104">
        <v>45184</v>
      </c>
      <c r="F26" s="105">
        <v>45230</v>
      </c>
      <c r="G26" s="106">
        <v>1</v>
      </c>
      <c r="H26" s="107"/>
      <c r="I26" s="108">
        <f>H26/$G$26</f>
        <v>0</v>
      </c>
      <c r="J26" s="115"/>
      <c r="K26" s="107"/>
      <c r="L26" s="107"/>
      <c r="M26" s="109"/>
      <c r="N26" s="107"/>
      <c r="O26" s="108">
        <f>N26/$G$26</f>
        <v>0</v>
      </c>
      <c r="P26" s="107"/>
      <c r="Q26" s="107"/>
      <c r="R26" s="107"/>
      <c r="S26" s="109"/>
      <c r="T26" s="219" t="s">
        <v>341</v>
      </c>
      <c r="U26" s="110"/>
      <c r="V26" s="110"/>
      <c r="W26" s="110"/>
      <c r="X26" s="110"/>
      <c r="Y26" s="110"/>
      <c r="Z26" s="110"/>
      <c r="AA26" s="110"/>
      <c r="AB26" s="110"/>
      <c r="AC26" s="110"/>
      <c r="AD26" s="110"/>
    </row>
    <row r="27" spans="1:30" ht="60" customHeight="1" x14ac:dyDescent="0.25">
      <c r="A27" s="57" t="s">
        <v>125</v>
      </c>
      <c r="B27" s="40" t="s">
        <v>154</v>
      </c>
      <c r="C27" s="30" t="s">
        <v>48</v>
      </c>
      <c r="D27" s="30" t="s">
        <v>130</v>
      </c>
      <c r="E27" s="41">
        <v>45108</v>
      </c>
      <c r="F27" s="42">
        <v>45260</v>
      </c>
      <c r="G27" s="45">
        <v>1</v>
      </c>
      <c r="H27" s="34">
        <v>1</v>
      </c>
      <c r="I27" s="51">
        <f>H27/$G$27</f>
        <v>1</v>
      </c>
      <c r="J27" s="38" t="s">
        <v>155</v>
      </c>
      <c r="K27" s="38" t="s">
        <v>156</v>
      </c>
      <c r="L27" s="38"/>
      <c r="M27" s="48"/>
      <c r="N27" s="38"/>
      <c r="O27" s="51">
        <f>N27/$G$27</f>
        <v>0</v>
      </c>
      <c r="P27" s="38"/>
      <c r="Q27" s="38"/>
      <c r="R27" s="38"/>
      <c r="S27" s="48"/>
      <c r="T27" s="217" t="s">
        <v>340</v>
      </c>
      <c r="U27" s="100"/>
      <c r="V27" s="100"/>
      <c r="W27" s="100"/>
      <c r="X27" s="100"/>
      <c r="Y27" s="100"/>
      <c r="Z27" s="100"/>
      <c r="AA27" s="100"/>
      <c r="AB27" s="100"/>
      <c r="AC27" s="100"/>
      <c r="AD27" s="100"/>
    </row>
    <row r="28" spans="1:30" ht="53.25" customHeight="1" x14ac:dyDescent="0.25">
      <c r="A28" s="113" t="s">
        <v>125</v>
      </c>
      <c r="B28" s="114" t="s">
        <v>157</v>
      </c>
      <c r="C28" s="102" t="s">
        <v>48</v>
      </c>
      <c r="D28" s="102" t="s">
        <v>130</v>
      </c>
      <c r="E28" s="104">
        <v>45108</v>
      </c>
      <c r="F28" s="105">
        <v>45275</v>
      </c>
      <c r="G28" s="106">
        <v>1</v>
      </c>
      <c r="H28" s="107"/>
      <c r="I28" s="108">
        <f>H28/$G$28</f>
        <v>0</v>
      </c>
      <c r="J28" s="115"/>
      <c r="K28" s="107"/>
      <c r="L28" s="107"/>
      <c r="M28" s="109"/>
      <c r="N28" s="107"/>
      <c r="O28" s="108">
        <f>N28/$G$28</f>
        <v>0</v>
      </c>
      <c r="P28" s="107" t="s">
        <v>158</v>
      </c>
      <c r="Q28" s="107"/>
      <c r="R28" s="107"/>
      <c r="S28" s="109"/>
      <c r="T28" s="218" t="s">
        <v>347</v>
      </c>
      <c r="U28" s="110"/>
      <c r="V28" s="110"/>
      <c r="W28" s="110"/>
      <c r="X28" s="110"/>
      <c r="Y28" s="110"/>
      <c r="Z28" s="110"/>
      <c r="AA28" s="110"/>
      <c r="AB28" s="110"/>
      <c r="AC28" s="110"/>
      <c r="AD28" s="110"/>
    </row>
    <row r="29" spans="1:30" ht="57" customHeight="1" x14ac:dyDescent="0.25">
      <c r="A29" s="57" t="s">
        <v>125</v>
      </c>
      <c r="B29" s="40" t="s">
        <v>159</v>
      </c>
      <c r="C29" s="30" t="s">
        <v>48</v>
      </c>
      <c r="D29" s="30" t="s">
        <v>130</v>
      </c>
      <c r="E29" s="41">
        <v>45108</v>
      </c>
      <c r="F29" s="42">
        <v>45260</v>
      </c>
      <c r="G29" s="45">
        <v>1</v>
      </c>
      <c r="H29" s="77"/>
      <c r="I29" s="116">
        <f>H29/$G$29</f>
        <v>0</v>
      </c>
      <c r="J29" s="117"/>
      <c r="K29" s="77"/>
      <c r="L29" s="77"/>
      <c r="M29" s="78"/>
      <c r="N29" s="38">
        <v>1</v>
      </c>
      <c r="O29" s="51">
        <f>N29/$G$29</f>
        <v>1</v>
      </c>
      <c r="P29" s="38" t="s">
        <v>160</v>
      </c>
      <c r="Q29" s="38" t="s">
        <v>161</v>
      </c>
      <c r="R29" s="38"/>
      <c r="S29" s="48"/>
      <c r="T29" s="217" t="s">
        <v>340</v>
      </c>
      <c r="U29" s="100"/>
      <c r="V29" s="100"/>
      <c r="W29" s="100"/>
      <c r="X29" s="100"/>
      <c r="Y29" s="100"/>
      <c r="Z29" s="100"/>
      <c r="AA29" s="100"/>
      <c r="AB29" s="100"/>
      <c r="AC29" s="100"/>
      <c r="AD29" s="100"/>
    </row>
    <row r="30" spans="1:30" ht="84.75" customHeight="1" x14ac:dyDescent="0.25">
      <c r="A30" s="113" t="s">
        <v>125</v>
      </c>
      <c r="B30" s="114" t="s">
        <v>162</v>
      </c>
      <c r="C30" s="102" t="s">
        <v>82</v>
      </c>
      <c r="D30" s="102" t="s">
        <v>83</v>
      </c>
      <c r="E30" s="104">
        <v>44941</v>
      </c>
      <c r="F30" s="105">
        <v>45260</v>
      </c>
      <c r="G30" s="113">
        <v>4</v>
      </c>
      <c r="H30" s="118">
        <v>2</v>
      </c>
      <c r="I30" s="108">
        <f>H30/$G$30</f>
        <v>0.5</v>
      </c>
      <c r="J30" s="119" t="s">
        <v>163</v>
      </c>
      <c r="K30" s="120" t="s">
        <v>164</v>
      </c>
      <c r="L30" s="107"/>
      <c r="M30" s="108"/>
      <c r="N30" s="118">
        <v>1</v>
      </c>
      <c r="O30" s="108">
        <f>N30/$G$30</f>
        <v>0.25</v>
      </c>
      <c r="P30" s="119" t="s">
        <v>165</v>
      </c>
      <c r="Q30" s="107" t="s">
        <v>166</v>
      </c>
      <c r="R30" s="107"/>
      <c r="S30" s="108"/>
      <c r="T30" s="221" t="s">
        <v>350</v>
      </c>
      <c r="U30" s="107"/>
      <c r="V30" s="107"/>
      <c r="W30" s="109"/>
      <c r="X30" s="110"/>
      <c r="Y30" s="110"/>
      <c r="Z30" s="110"/>
      <c r="AA30" s="110"/>
      <c r="AB30" s="110"/>
      <c r="AC30" s="110"/>
      <c r="AD30" s="110"/>
    </row>
    <row r="31" spans="1:30" ht="66" customHeight="1" x14ac:dyDescent="0.25">
      <c r="A31" s="57" t="s">
        <v>125</v>
      </c>
      <c r="B31" s="40" t="s">
        <v>167</v>
      </c>
      <c r="C31" s="30" t="s">
        <v>168</v>
      </c>
      <c r="D31" s="30" t="s">
        <v>83</v>
      </c>
      <c r="E31" s="41">
        <v>44941</v>
      </c>
      <c r="F31" s="42">
        <v>45260</v>
      </c>
      <c r="G31" s="28">
        <v>2</v>
      </c>
      <c r="H31" s="121">
        <v>1</v>
      </c>
      <c r="I31" s="51">
        <f>H31/$G$31</f>
        <v>0.5</v>
      </c>
      <c r="J31" s="122" t="s">
        <v>169</v>
      </c>
      <c r="K31" s="123" t="s">
        <v>170</v>
      </c>
      <c r="L31" s="38"/>
      <c r="M31" s="51"/>
      <c r="N31" s="124">
        <v>1</v>
      </c>
      <c r="O31" s="51">
        <f>N31/$G$31</f>
        <v>0.5</v>
      </c>
      <c r="P31" s="38" t="s">
        <v>171</v>
      </c>
      <c r="Q31" s="38" t="s">
        <v>172</v>
      </c>
      <c r="R31" s="38"/>
      <c r="S31" s="51"/>
      <c r="T31" s="217" t="s">
        <v>340</v>
      </c>
      <c r="U31" s="38"/>
      <c r="V31" s="38"/>
      <c r="W31" s="48"/>
      <c r="X31" s="100"/>
      <c r="Y31" s="100"/>
      <c r="Z31" s="100"/>
      <c r="AA31" s="100"/>
      <c r="AB31" s="100"/>
      <c r="AC31" s="100"/>
      <c r="AD31" s="100"/>
    </row>
    <row r="32" spans="1:30" ht="49.5" customHeight="1" x14ac:dyDescent="0.25">
      <c r="A32" s="57" t="s">
        <v>125</v>
      </c>
      <c r="B32" s="40" t="s">
        <v>173</v>
      </c>
      <c r="C32" s="30" t="s">
        <v>82</v>
      </c>
      <c r="D32" s="30" t="s">
        <v>83</v>
      </c>
      <c r="E32" s="41">
        <v>44941</v>
      </c>
      <c r="F32" s="42">
        <v>45260</v>
      </c>
      <c r="G32" s="45">
        <v>1</v>
      </c>
      <c r="H32" s="38">
        <v>1</v>
      </c>
      <c r="I32" s="125">
        <f>H32/$G$32</f>
        <v>1</v>
      </c>
      <c r="J32" s="126" t="s">
        <v>174</v>
      </c>
      <c r="K32" s="44" t="s">
        <v>175</v>
      </c>
      <c r="L32" s="127"/>
      <c r="M32" s="128"/>
      <c r="N32" s="38"/>
      <c r="O32" s="51">
        <f>N32/$G$32</f>
        <v>0</v>
      </c>
      <c r="P32" s="38"/>
      <c r="Q32" s="38"/>
      <c r="R32" s="38"/>
      <c r="S32" s="48"/>
      <c r="T32" s="221" t="s">
        <v>343</v>
      </c>
      <c r="U32" s="100"/>
      <c r="V32" s="100"/>
      <c r="W32" s="100"/>
      <c r="X32" s="100"/>
      <c r="Y32" s="100"/>
      <c r="Z32" s="100"/>
      <c r="AA32" s="100"/>
      <c r="AB32" s="100"/>
      <c r="AC32" s="100"/>
      <c r="AD32" s="100"/>
    </row>
    <row r="33" spans="1:30" ht="54.75" customHeight="1" x14ac:dyDescent="0.25">
      <c r="A33" s="113" t="s">
        <v>125</v>
      </c>
      <c r="B33" s="114" t="s">
        <v>176</v>
      </c>
      <c r="C33" s="102" t="s">
        <v>168</v>
      </c>
      <c r="D33" s="102" t="s">
        <v>83</v>
      </c>
      <c r="E33" s="104">
        <v>44941</v>
      </c>
      <c r="F33" s="105">
        <v>45260</v>
      </c>
      <c r="G33" s="106">
        <v>2</v>
      </c>
      <c r="H33" s="107"/>
      <c r="I33" s="108">
        <f>H33/$G$33</f>
        <v>0</v>
      </c>
      <c r="J33" s="129"/>
      <c r="K33" s="129"/>
      <c r="L33" s="129"/>
      <c r="M33" s="109"/>
      <c r="N33" s="107">
        <v>1</v>
      </c>
      <c r="O33" s="108">
        <f>N33/$G$33</f>
        <v>0.5</v>
      </c>
      <c r="P33" s="107" t="s">
        <v>177</v>
      </c>
      <c r="Q33" s="107" t="s">
        <v>178</v>
      </c>
      <c r="R33" s="107"/>
      <c r="S33" s="109"/>
      <c r="T33" s="221" t="s">
        <v>351</v>
      </c>
      <c r="U33" s="110"/>
      <c r="V33" s="110"/>
      <c r="W33" s="110"/>
      <c r="X33" s="110"/>
      <c r="Y33" s="110"/>
      <c r="Z33" s="110"/>
      <c r="AA33" s="110"/>
      <c r="AB33" s="110"/>
      <c r="AC33" s="110"/>
      <c r="AD33" s="110"/>
    </row>
    <row r="34" spans="1:30" ht="60" customHeight="1" x14ac:dyDescent="0.25">
      <c r="A34" s="57" t="s">
        <v>125</v>
      </c>
      <c r="B34" s="130" t="s">
        <v>179</v>
      </c>
      <c r="C34" s="30" t="s">
        <v>180</v>
      </c>
      <c r="D34" s="30" t="s">
        <v>83</v>
      </c>
      <c r="E34" s="41">
        <v>44941</v>
      </c>
      <c r="F34" s="42">
        <v>45260</v>
      </c>
      <c r="G34" s="45">
        <v>1</v>
      </c>
      <c r="H34" s="38">
        <v>1</v>
      </c>
      <c r="I34" s="51">
        <f>H34/$G$34</f>
        <v>1</v>
      </c>
      <c r="J34" s="38" t="s">
        <v>181</v>
      </c>
      <c r="K34" s="38" t="s">
        <v>182</v>
      </c>
      <c r="L34" s="38"/>
      <c r="M34" s="48"/>
      <c r="N34" s="38"/>
      <c r="O34" s="51">
        <f>N34/$G$34</f>
        <v>0</v>
      </c>
      <c r="P34" s="38"/>
      <c r="Q34" s="38"/>
      <c r="R34" s="38"/>
      <c r="S34" s="48"/>
      <c r="T34" s="218" t="s">
        <v>347</v>
      </c>
      <c r="U34" s="100"/>
      <c r="V34" s="100"/>
      <c r="W34" s="100"/>
      <c r="X34" s="100"/>
      <c r="Y34" s="100"/>
      <c r="Z34" s="100"/>
      <c r="AA34" s="100"/>
      <c r="AB34" s="100"/>
      <c r="AC34" s="100"/>
      <c r="AD34" s="100"/>
    </row>
    <row r="35" spans="1:30" ht="72.75" customHeight="1" x14ac:dyDescent="0.25">
      <c r="A35" s="131" t="s">
        <v>125</v>
      </c>
      <c r="B35" s="132" t="s">
        <v>183</v>
      </c>
      <c r="C35" s="130" t="s">
        <v>43</v>
      </c>
      <c r="D35" s="130" t="s">
        <v>44</v>
      </c>
      <c r="E35" s="133">
        <v>45017</v>
      </c>
      <c r="F35" s="134">
        <v>45260</v>
      </c>
      <c r="G35" s="135">
        <v>1</v>
      </c>
      <c r="H35" s="136">
        <v>1</v>
      </c>
      <c r="I35" s="137">
        <f>H35/$G$35</f>
        <v>1</v>
      </c>
      <c r="J35" s="136" t="s">
        <v>184</v>
      </c>
      <c r="K35" s="136" t="s">
        <v>185</v>
      </c>
      <c r="L35" s="136"/>
      <c r="M35" s="138"/>
      <c r="N35" s="136"/>
      <c r="O35" s="137">
        <f>N35/$G$35</f>
        <v>0</v>
      </c>
      <c r="P35" s="136"/>
      <c r="Q35" s="136"/>
      <c r="R35" s="136"/>
      <c r="S35" s="138"/>
      <c r="T35" s="221" t="s">
        <v>343</v>
      </c>
      <c r="U35" s="139"/>
      <c r="V35" s="139"/>
      <c r="W35" s="139"/>
      <c r="X35" s="139"/>
      <c r="Y35" s="139"/>
      <c r="Z35" s="139"/>
      <c r="AA35" s="139"/>
      <c r="AB35" s="139"/>
      <c r="AC35" s="139"/>
      <c r="AD35" s="139"/>
    </row>
    <row r="36" spans="1:30" ht="58.5" customHeight="1" x14ac:dyDescent="0.25">
      <c r="A36" s="131" t="s">
        <v>125</v>
      </c>
      <c r="B36" s="132" t="s">
        <v>186</v>
      </c>
      <c r="C36" s="130" t="s">
        <v>43</v>
      </c>
      <c r="D36" s="130" t="s">
        <v>44</v>
      </c>
      <c r="E36" s="133">
        <v>45108</v>
      </c>
      <c r="F36" s="134">
        <v>45275</v>
      </c>
      <c r="G36" s="135">
        <v>1</v>
      </c>
      <c r="H36" s="136">
        <v>1</v>
      </c>
      <c r="I36" s="137">
        <f>H36/$G$36</f>
        <v>1</v>
      </c>
      <c r="J36" s="136" t="s">
        <v>187</v>
      </c>
      <c r="K36" s="136" t="s">
        <v>188</v>
      </c>
      <c r="L36" s="136"/>
      <c r="M36" s="138"/>
      <c r="N36" s="136"/>
      <c r="O36" s="137">
        <f>N36/$G$36</f>
        <v>0</v>
      </c>
      <c r="P36" s="136"/>
      <c r="Q36" s="136"/>
      <c r="R36" s="136"/>
      <c r="S36" s="138"/>
      <c r="T36" s="221" t="s">
        <v>343</v>
      </c>
      <c r="U36" s="139"/>
      <c r="V36" s="139"/>
      <c r="W36" s="139"/>
      <c r="X36" s="139"/>
      <c r="Y36" s="139"/>
      <c r="Z36" s="139"/>
      <c r="AA36" s="139"/>
      <c r="AB36" s="139"/>
      <c r="AC36" s="139"/>
      <c r="AD36" s="139"/>
    </row>
    <row r="37" spans="1:30" ht="52.5" customHeight="1" x14ac:dyDescent="0.25">
      <c r="A37" s="57" t="s">
        <v>125</v>
      </c>
      <c r="B37" s="132" t="s">
        <v>189</v>
      </c>
      <c r="C37" s="40" t="s">
        <v>43</v>
      </c>
      <c r="D37" s="30" t="s">
        <v>44</v>
      </c>
      <c r="E37" s="31">
        <v>45108</v>
      </c>
      <c r="F37" s="140">
        <v>45275</v>
      </c>
      <c r="G37" s="54">
        <v>1</v>
      </c>
      <c r="H37" s="38"/>
      <c r="I37" s="51">
        <f>H37/$G$37</f>
        <v>0</v>
      </c>
      <c r="J37" s="38"/>
      <c r="K37" s="38"/>
      <c r="L37" s="38"/>
      <c r="M37" s="48"/>
      <c r="N37" s="38">
        <v>1</v>
      </c>
      <c r="O37" s="51">
        <f>N37/$G$37</f>
        <v>1</v>
      </c>
      <c r="P37" s="38" t="s">
        <v>190</v>
      </c>
      <c r="Q37" s="38" t="s">
        <v>191</v>
      </c>
      <c r="R37" s="38"/>
      <c r="S37" s="48"/>
      <c r="T37" s="221" t="s">
        <v>343</v>
      </c>
      <c r="U37" s="100"/>
      <c r="V37" s="100"/>
      <c r="W37" s="100"/>
      <c r="X37" s="100"/>
      <c r="Y37" s="100"/>
      <c r="Z37" s="100"/>
      <c r="AA37" s="100"/>
      <c r="AB37" s="100"/>
      <c r="AC37" s="100"/>
      <c r="AD37" s="100"/>
    </row>
    <row r="38" spans="1:30" ht="61.5" customHeight="1" x14ac:dyDescent="0.25">
      <c r="A38" s="57" t="s">
        <v>125</v>
      </c>
      <c r="B38" s="72" t="s">
        <v>192</v>
      </c>
      <c r="C38" s="72" t="s">
        <v>43</v>
      </c>
      <c r="D38" s="72" t="s">
        <v>44</v>
      </c>
      <c r="E38" s="56">
        <v>45108</v>
      </c>
      <c r="F38" s="32">
        <v>45275</v>
      </c>
      <c r="G38" s="57">
        <v>1</v>
      </c>
      <c r="H38" s="124"/>
      <c r="I38" s="51">
        <f>H38/$G$38</f>
        <v>0</v>
      </c>
      <c r="J38" s="38"/>
      <c r="K38" s="38"/>
      <c r="L38" s="38"/>
      <c r="M38" s="48"/>
      <c r="N38" s="38">
        <v>1</v>
      </c>
      <c r="O38" s="51">
        <f>N38/$G$38</f>
        <v>1</v>
      </c>
      <c r="P38" s="38" t="s">
        <v>190</v>
      </c>
      <c r="Q38" s="38" t="s">
        <v>191</v>
      </c>
      <c r="R38" s="38"/>
      <c r="S38" s="48"/>
      <c r="T38" s="221" t="s">
        <v>343</v>
      </c>
      <c r="U38" s="100"/>
      <c r="V38" s="100"/>
      <c r="W38" s="100"/>
      <c r="X38" s="100"/>
      <c r="Y38" s="100"/>
      <c r="Z38" s="100"/>
      <c r="AA38" s="100"/>
      <c r="AB38" s="100"/>
      <c r="AC38" s="100"/>
      <c r="AD38" s="100"/>
    </row>
    <row r="39" spans="1:30" ht="52.5" customHeight="1" x14ac:dyDescent="0.25">
      <c r="A39" s="113" t="s">
        <v>125</v>
      </c>
      <c r="B39" s="114" t="s">
        <v>193</v>
      </c>
      <c r="C39" s="102" t="s">
        <v>194</v>
      </c>
      <c r="D39" s="102" t="s">
        <v>49</v>
      </c>
      <c r="E39" s="104">
        <v>45231</v>
      </c>
      <c r="F39" s="141">
        <v>45275</v>
      </c>
      <c r="G39" s="142">
        <v>1</v>
      </c>
      <c r="H39" s="107"/>
      <c r="I39" s="108">
        <f>H39/$G$39</f>
        <v>0</v>
      </c>
      <c r="J39" s="107" t="s">
        <v>195</v>
      </c>
      <c r="K39" s="107"/>
      <c r="L39" s="107"/>
      <c r="M39" s="109"/>
      <c r="N39" s="107"/>
      <c r="O39" s="108">
        <f>N39/$G$39</f>
        <v>0</v>
      </c>
      <c r="P39" s="107"/>
      <c r="Q39" s="107"/>
      <c r="R39" s="107"/>
      <c r="S39" s="109"/>
      <c r="T39" s="218" t="s">
        <v>347</v>
      </c>
      <c r="U39" s="110"/>
      <c r="V39" s="110"/>
      <c r="W39" s="110"/>
      <c r="X39" s="110"/>
      <c r="Y39" s="110"/>
      <c r="Z39" s="110"/>
      <c r="AA39" s="110"/>
      <c r="AB39" s="110"/>
      <c r="AC39" s="110"/>
      <c r="AD39" s="110"/>
    </row>
    <row r="40" spans="1:30" ht="14.25" customHeight="1" x14ac:dyDescent="0.25">
      <c r="A40" s="3" t="s">
        <v>110</v>
      </c>
      <c r="B40" s="3"/>
      <c r="C40" s="3"/>
      <c r="D40" s="3"/>
      <c r="E40" s="3"/>
      <c r="F40" s="3"/>
      <c r="G40" s="3">
        <f t="shared" ref="G40:H40" si="0">SUM(G21:G39)</f>
        <v>26</v>
      </c>
      <c r="H40" s="3">
        <f t="shared" si="0"/>
        <v>10</v>
      </c>
      <c r="I40" s="92">
        <f>AVERAGE(I21:I39)</f>
        <v>0.3888888888888889</v>
      </c>
      <c r="J40" s="3"/>
      <c r="K40" s="3"/>
      <c r="L40" s="3"/>
      <c r="M40" s="3"/>
      <c r="N40" s="3">
        <f>SUM(N21:N39)</f>
        <v>10</v>
      </c>
      <c r="O40" s="92">
        <f>AVERAGE(O21:O39)</f>
        <v>0.40789473684210525</v>
      </c>
      <c r="P40" s="3"/>
      <c r="Q40" s="3"/>
      <c r="R40" s="3"/>
      <c r="S40" s="3"/>
      <c r="T40" s="218"/>
      <c r="U40" s="3"/>
      <c r="V40" s="3"/>
      <c r="W40" s="3"/>
      <c r="X40" s="3"/>
      <c r="Y40" s="3"/>
      <c r="Z40" s="3"/>
      <c r="AA40" s="3"/>
      <c r="AB40" s="3"/>
      <c r="AC40" s="3"/>
      <c r="AD40" s="3"/>
    </row>
    <row r="41" spans="1:30" ht="14.25" customHeight="1" x14ac:dyDescent="0.25">
      <c r="A41" s="3"/>
      <c r="B41" s="3"/>
      <c r="C41" s="3"/>
      <c r="D41" s="3"/>
      <c r="E41" s="3"/>
      <c r="F41" s="3"/>
      <c r="G41" s="3"/>
      <c r="H41" s="3"/>
      <c r="I41" s="3"/>
      <c r="J41" s="3">
        <f>(H40+N40)/G40</f>
        <v>0.76923076923076927</v>
      </c>
      <c r="K41" s="3"/>
      <c r="L41" s="3"/>
      <c r="M41" s="3"/>
      <c r="N41" s="3"/>
      <c r="O41" s="3"/>
      <c r="P41" s="3"/>
      <c r="Q41" s="3"/>
      <c r="R41" s="3"/>
      <c r="S41" s="3"/>
      <c r="T41" s="3"/>
      <c r="U41" s="3"/>
      <c r="V41" s="3"/>
      <c r="W41" s="3"/>
      <c r="X41" s="3"/>
      <c r="Y41" s="3"/>
      <c r="Z41" s="3"/>
      <c r="AA41" s="3"/>
      <c r="AB41" s="3"/>
      <c r="AC41" s="3"/>
      <c r="AD41" s="3"/>
    </row>
    <row r="42" spans="1:30" ht="14.25" customHeight="1" x14ac:dyDescent="0.25">
      <c r="A42" s="256" t="s">
        <v>111</v>
      </c>
      <c r="B42" s="229"/>
      <c r="C42" s="229"/>
      <c r="D42" s="229"/>
      <c r="E42" s="229"/>
      <c r="F42" s="229"/>
      <c r="G42" s="225"/>
      <c r="H42" s="3"/>
      <c r="I42" s="3"/>
      <c r="J42" s="3"/>
      <c r="K42" s="3"/>
      <c r="L42" s="3"/>
      <c r="M42" s="3"/>
      <c r="N42" s="3"/>
      <c r="O42" s="3"/>
      <c r="P42" s="3"/>
      <c r="Q42" s="3"/>
      <c r="R42" s="3"/>
      <c r="S42" s="3"/>
      <c r="T42" s="3"/>
      <c r="U42" s="3"/>
      <c r="V42" s="3"/>
      <c r="W42" s="3"/>
      <c r="X42" s="3"/>
      <c r="Y42" s="3"/>
      <c r="Z42" s="3"/>
      <c r="AA42" s="3"/>
      <c r="AB42" s="3"/>
      <c r="AC42" s="3"/>
      <c r="AD42" s="3"/>
    </row>
    <row r="43" spans="1:30" ht="14.25" customHeight="1" x14ac:dyDescent="0.25">
      <c r="A43" s="244" t="s">
        <v>112</v>
      </c>
      <c r="B43" s="225"/>
      <c r="C43" s="93" t="s">
        <v>113</v>
      </c>
      <c r="D43" s="244" t="s">
        <v>114</v>
      </c>
      <c r="E43" s="229"/>
      <c r="F43" s="229"/>
      <c r="G43" s="225"/>
      <c r="H43" s="143"/>
      <c r="I43" s="3"/>
      <c r="J43" s="3"/>
      <c r="K43" s="3"/>
      <c r="L43" s="3"/>
      <c r="M43" s="3"/>
      <c r="N43" s="3"/>
      <c r="O43" s="3"/>
      <c r="P43" s="3"/>
      <c r="Q43" s="3"/>
      <c r="R43" s="3"/>
      <c r="S43" s="3"/>
      <c r="T43" s="3"/>
      <c r="U43" s="3"/>
      <c r="V43" s="3"/>
      <c r="W43" s="3"/>
      <c r="X43" s="3"/>
      <c r="Y43" s="3"/>
      <c r="Z43" s="3"/>
      <c r="AA43" s="3"/>
      <c r="AB43" s="3"/>
      <c r="AC43" s="3"/>
      <c r="AD43" s="3"/>
    </row>
    <row r="44" spans="1:30" ht="14.25" customHeight="1" x14ac:dyDescent="0.25">
      <c r="A44" s="257">
        <v>44956</v>
      </c>
      <c r="B44" s="225"/>
      <c r="C44" s="94">
        <v>1</v>
      </c>
      <c r="D44" s="224" t="s">
        <v>115</v>
      </c>
      <c r="E44" s="229"/>
      <c r="F44" s="229"/>
      <c r="G44" s="225"/>
      <c r="H44" s="3"/>
      <c r="I44" s="3"/>
      <c r="J44" s="3"/>
      <c r="K44" s="3"/>
      <c r="L44" s="3"/>
      <c r="M44" s="3"/>
      <c r="N44" s="3"/>
      <c r="O44" s="3"/>
      <c r="P44" s="3"/>
      <c r="Q44" s="3"/>
      <c r="R44" s="3"/>
      <c r="S44" s="3"/>
      <c r="T44" s="3"/>
      <c r="U44" s="3"/>
      <c r="V44" s="3"/>
      <c r="W44" s="3"/>
      <c r="X44" s="3"/>
      <c r="Y44" s="3"/>
      <c r="Z44" s="3"/>
      <c r="AA44" s="3"/>
      <c r="AB44" s="3"/>
      <c r="AC44" s="3"/>
      <c r="AD44" s="3"/>
    </row>
    <row r="45" spans="1:30" ht="48" customHeight="1" x14ac:dyDescent="0.25">
      <c r="A45" s="257">
        <v>45012</v>
      </c>
      <c r="B45" s="225"/>
      <c r="C45" s="20">
        <v>2</v>
      </c>
      <c r="D45" s="224" t="s">
        <v>196</v>
      </c>
      <c r="E45" s="229"/>
      <c r="F45" s="229"/>
      <c r="G45" s="225"/>
      <c r="H45" s="3"/>
      <c r="I45" s="3"/>
      <c r="J45" s="3"/>
      <c r="K45" s="3"/>
      <c r="L45" s="3"/>
      <c r="M45" s="3"/>
      <c r="N45" s="3"/>
      <c r="O45" s="3"/>
      <c r="P45" s="3"/>
      <c r="Q45" s="3"/>
      <c r="R45" s="3"/>
      <c r="S45" s="3"/>
      <c r="T45" s="3"/>
      <c r="U45" s="3"/>
      <c r="V45" s="3"/>
      <c r="W45" s="3"/>
      <c r="X45" s="3"/>
      <c r="Y45" s="3"/>
      <c r="Z45" s="3"/>
      <c r="AA45" s="3"/>
      <c r="AB45" s="3"/>
      <c r="AC45" s="3"/>
      <c r="AD45" s="3"/>
    </row>
    <row r="46" spans="1:30" ht="14.25" customHeight="1" x14ac:dyDescent="0.25">
      <c r="A46" s="257"/>
      <c r="B46" s="225"/>
      <c r="C46" s="20"/>
      <c r="D46" s="260"/>
      <c r="E46" s="229"/>
      <c r="F46" s="229"/>
      <c r="G46" s="225"/>
      <c r="H46" s="3"/>
      <c r="I46" s="3"/>
      <c r="J46" s="3"/>
      <c r="K46" s="3"/>
      <c r="L46" s="3"/>
      <c r="M46" s="3"/>
      <c r="N46" s="3"/>
      <c r="O46" s="3"/>
      <c r="P46" s="3"/>
      <c r="Q46" s="3"/>
      <c r="R46" s="3"/>
      <c r="S46" s="3"/>
      <c r="T46" s="3"/>
      <c r="U46" s="3"/>
      <c r="V46" s="3"/>
      <c r="W46" s="3"/>
      <c r="X46" s="3"/>
      <c r="Y46" s="3"/>
      <c r="Z46" s="3"/>
      <c r="AA46" s="3"/>
      <c r="AB46" s="3"/>
      <c r="AC46" s="3"/>
      <c r="AD46" s="3"/>
    </row>
    <row r="47" spans="1:30" ht="14.25" customHeight="1" x14ac:dyDescent="0.25">
      <c r="A47" s="95"/>
      <c r="B47" s="19"/>
      <c r="C47" s="19"/>
      <c r="D47" s="19"/>
      <c r="E47" s="96"/>
      <c r="F47" s="96"/>
      <c r="G47" s="96"/>
      <c r="H47" s="3"/>
      <c r="I47" s="3"/>
      <c r="J47" s="3"/>
      <c r="K47" s="3"/>
      <c r="L47" s="3"/>
      <c r="M47" s="3"/>
      <c r="N47" s="3"/>
      <c r="O47" s="3"/>
      <c r="P47" s="3"/>
      <c r="Q47" s="3"/>
      <c r="R47" s="3"/>
      <c r="S47" s="3"/>
      <c r="T47" s="3"/>
      <c r="U47" s="3"/>
      <c r="V47" s="3"/>
      <c r="W47" s="3"/>
      <c r="X47" s="3"/>
      <c r="Y47" s="3"/>
      <c r="Z47" s="3"/>
      <c r="AA47" s="3"/>
      <c r="AB47" s="3"/>
      <c r="AC47" s="3"/>
      <c r="AD47" s="3"/>
    </row>
    <row r="48" spans="1:30" ht="14.25" customHeight="1" x14ac:dyDescent="0.25">
      <c r="A48" s="261" t="s">
        <v>116</v>
      </c>
      <c r="B48" s="262"/>
      <c r="C48" s="263" t="s">
        <v>117</v>
      </c>
      <c r="D48" s="253"/>
      <c r="E48" s="264" t="s">
        <v>118</v>
      </c>
      <c r="F48" s="252"/>
      <c r="G48" s="253"/>
      <c r="H48" s="3"/>
      <c r="I48" s="3"/>
      <c r="J48" s="3"/>
      <c r="K48" s="3"/>
      <c r="L48" s="3"/>
      <c r="M48" s="3"/>
      <c r="N48" s="3"/>
      <c r="O48" s="3"/>
      <c r="P48" s="3"/>
      <c r="Q48" s="3"/>
      <c r="R48" s="3"/>
      <c r="S48" s="3"/>
      <c r="T48" s="3"/>
      <c r="U48" s="3"/>
      <c r="V48" s="3"/>
      <c r="W48" s="3"/>
      <c r="X48" s="3"/>
      <c r="Y48" s="3"/>
      <c r="Z48" s="3"/>
      <c r="AA48" s="3"/>
      <c r="AB48" s="3"/>
      <c r="AC48" s="3"/>
      <c r="AD48" s="3"/>
    </row>
    <row r="49" spans="1:30" ht="14.25" customHeight="1" x14ac:dyDescent="0.25">
      <c r="A49" s="258" t="s">
        <v>119</v>
      </c>
      <c r="B49" s="229"/>
      <c r="C49" s="258" t="s">
        <v>120</v>
      </c>
      <c r="D49" s="225"/>
      <c r="E49" s="259" t="s">
        <v>121</v>
      </c>
      <c r="F49" s="246"/>
      <c r="G49" s="247"/>
      <c r="H49" s="3"/>
      <c r="I49" s="3"/>
      <c r="J49" s="3"/>
      <c r="K49" s="3"/>
      <c r="L49" s="3"/>
      <c r="M49" s="3"/>
      <c r="N49" s="3"/>
      <c r="O49" s="3"/>
      <c r="P49" s="3"/>
      <c r="Q49" s="3"/>
      <c r="R49" s="3"/>
      <c r="S49" s="3"/>
      <c r="T49" s="3"/>
      <c r="U49" s="3"/>
      <c r="V49" s="3"/>
      <c r="W49" s="3"/>
      <c r="X49" s="3"/>
      <c r="Y49" s="3"/>
      <c r="Z49" s="3"/>
      <c r="AA49" s="3"/>
      <c r="AB49" s="3"/>
      <c r="AC49" s="3"/>
      <c r="AD49" s="3"/>
    </row>
    <row r="50" spans="1:30" ht="14.25" customHeight="1" x14ac:dyDescent="0.25">
      <c r="A50" s="258" t="s">
        <v>122</v>
      </c>
      <c r="B50" s="229"/>
      <c r="C50" s="258" t="s">
        <v>123</v>
      </c>
      <c r="D50" s="225"/>
      <c r="E50" s="248"/>
      <c r="F50" s="249"/>
      <c r="G50" s="250"/>
      <c r="H50" s="3"/>
      <c r="I50" s="3"/>
      <c r="J50" s="3"/>
      <c r="K50" s="3"/>
      <c r="L50" s="3"/>
      <c r="M50" s="3"/>
      <c r="N50" s="3"/>
      <c r="O50" s="3"/>
      <c r="P50" s="3"/>
      <c r="Q50" s="3"/>
      <c r="R50" s="3"/>
      <c r="S50" s="3"/>
      <c r="T50" s="3"/>
      <c r="U50" s="3"/>
      <c r="V50" s="3"/>
      <c r="W50" s="3"/>
      <c r="X50" s="3"/>
      <c r="Y50" s="3"/>
      <c r="Z50" s="3"/>
      <c r="AA50" s="3"/>
      <c r="AB50" s="3"/>
      <c r="AC50" s="3"/>
      <c r="AD50" s="3"/>
    </row>
    <row r="51" spans="1:30" ht="14.25" customHeight="1" x14ac:dyDescent="0.25">
      <c r="A51" s="3" t="s">
        <v>124</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row>
    <row r="264" spans="1:30"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row>
    <row r="265" spans="1:30"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row>
    <row r="266" spans="1:30"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row>
    <row r="267" spans="1:30"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row>
    <row r="268" spans="1:30"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row>
    <row r="269" spans="1:30"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row>
    <row r="270" spans="1:30"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row>
    <row r="271" spans="1:30"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row>
    <row r="272" spans="1:30"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row>
    <row r="273" spans="1:30"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row>
    <row r="274" spans="1:30"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row>
    <row r="275" spans="1:30"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row>
    <row r="276" spans="1:30"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row>
    <row r="277" spans="1:30"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row>
    <row r="278" spans="1:30"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row>
    <row r="279" spans="1:30"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row>
    <row r="280" spans="1:30"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row>
    <row r="281" spans="1:30"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row>
    <row r="282" spans="1:30"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row>
    <row r="283" spans="1:30"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row>
    <row r="284" spans="1:30"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row>
    <row r="285" spans="1:30"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row>
    <row r="286" spans="1:30"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row>
    <row r="287" spans="1:30"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row>
    <row r="288" spans="1:30"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row>
    <row r="289" spans="1:30"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row>
    <row r="290" spans="1:30"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spans="1:30"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spans="1:30"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spans="1:30"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spans="1:30"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spans="1:30"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spans="1:30"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spans="1:30"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spans="1:30"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spans="1:30"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spans="1:30"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spans="1:30"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spans="1:30"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spans="1:30"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spans="1:30"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spans="1:30"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spans="1:30"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spans="1:30"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spans="1:30"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spans="1:30"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spans="1:30"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spans="1:30"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spans="1:30"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spans="1:30"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spans="1:30"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spans="1:30"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spans="1:30"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spans="1:30"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spans="1:30"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spans="1:30"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spans="1:30"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spans="1:30"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spans="1:30"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spans="1:30"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spans="1:30"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spans="1:30"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spans="1:30"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spans="1:30"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spans="1:30"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spans="1:30"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spans="1:30"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spans="1:30"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spans="1:30"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spans="1:30"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spans="1:30"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spans="1:30"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spans="1:30"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spans="1:30"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spans="1:30"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spans="1:30"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spans="1:30"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spans="1:30"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spans="1:30"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spans="1:30"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spans="1:30"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spans="1:30"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spans="1:30"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spans="1:30"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spans="1:30"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spans="1:30"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spans="1:30"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spans="1:30"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spans="1:30"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spans="1:30"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spans="1:30"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spans="1:30"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spans="1:30"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spans="1:30"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spans="1:30"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spans="1:30"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spans="1:30"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spans="1:30"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spans="1:30"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spans="1:30"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spans="1:30"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spans="1:30"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spans="1:30"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spans="1:30"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spans="1:30"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spans="1:30"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spans="1:30"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spans="1:30"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spans="1:30"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spans="1:30"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spans="1:30"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spans="1:30"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spans="1:30"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spans="1:30"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spans="1:30"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spans="1:30"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spans="1:30"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spans="1:30"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spans="1:30"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spans="1:30"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spans="1:30"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spans="1:30"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spans="1:30"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spans="1:30"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spans="1:30"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spans="1:30"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spans="1:30"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spans="1:30"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spans="1:30"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spans="1:30"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spans="1:30"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spans="1:30"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spans="1:30"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spans="1:30"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spans="1:30"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spans="1:30"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spans="1:30"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spans="1:30"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spans="1:30"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spans="1:30"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spans="1:30"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spans="1:30"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spans="1:30"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spans="1:30"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spans="1:30"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spans="1:30"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spans="1:30"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spans="1:30"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spans="1:30"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spans="1:30"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spans="1:30"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spans="1:30"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spans="1:30"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spans="1:30"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spans="1:30"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spans="1:30"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spans="1:30"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spans="1:30"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spans="1:30"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spans="1:30"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spans="1:30"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spans="1:30"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spans="1:30"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spans="1:30"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spans="1:30"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spans="1:30"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spans="1:30"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spans="1:30"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spans="1:30"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spans="1:30"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spans="1:30"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spans="1:30"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spans="1:30"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spans="1:30"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spans="1:30"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spans="1:30"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spans="1:30"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spans="1:30"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spans="1:30"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spans="1:30"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spans="1:30"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spans="1:30"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spans="1:30"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spans="1:30"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spans="1:30"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spans="1:30"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spans="1:30"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spans="1:30"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spans="1:30"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spans="1:30"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spans="1:30"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spans="1:30"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spans="1:30"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spans="1:30"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spans="1:30"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spans="1:30"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spans="1:30"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spans="1:30"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spans="1:30"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spans="1:30"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spans="1:30"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spans="1:30"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spans="1:30"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spans="1:30"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spans="1:30"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spans="1:30"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spans="1:30"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spans="1:30"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spans="1:30"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spans="1:30"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spans="1:30"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spans="1:30"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spans="1:30"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spans="1:30"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spans="1:30"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spans="1:30"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spans="1:30"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spans="1:30"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spans="1:30"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spans="1:30"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spans="1:30"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spans="1:30"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spans="1:30"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spans="1:30"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spans="1:30"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spans="1:30"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spans="1:30"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spans="1:30"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spans="1:30"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spans="1:30"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spans="1:30"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spans="1:30"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spans="1:30"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spans="1:30"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spans="1:30"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spans="1:30"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spans="1:30"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spans="1:30"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spans="1:30"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spans="1:30"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spans="1:30"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spans="1:30"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spans="1:30"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spans="1:30"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spans="1:30"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spans="1:30"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spans="1:30"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spans="1:30"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spans="1:30"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spans="1:30"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spans="1:30"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spans="1:30"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spans="1:30"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spans="1:30"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spans="1:30"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spans="1:30"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spans="1:30"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spans="1:30"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spans="1:30"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spans="1:30"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spans="1:30"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spans="1:30"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spans="1:30"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spans="1:30"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spans="1:30"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spans="1:30"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spans="1:30"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spans="1:30"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spans="1:30"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spans="1:30"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spans="1:30"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spans="1:30"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spans="1:30"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spans="1:30"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spans="1:30"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spans="1:30"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spans="1:30"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spans="1:30"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spans="1:30"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spans="1:30"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spans="1:30"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spans="1:30"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spans="1:30"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spans="1:30"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spans="1:30"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spans="1:30"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spans="1:30"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spans="1:30"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spans="1:30"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spans="1:30"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spans="1:30"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spans="1:30"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spans="1:30"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spans="1:30"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spans="1:30"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spans="1:30"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spans="1:30"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spans="1:30"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spans="1:30"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spans="1:30"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spans="1:30"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spans="1:30"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spans="1:30"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spans="1:30"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spans="1:30"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spans="1:30"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spans="1:30"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spans="1:30"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spans="1:30"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spans="1:30"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spans="1:30"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spans="1:30"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spans="1:30"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spans="1:30"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spans="1:30"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spans="1:30"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spans="1:30"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spans="1:30"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spans="1:30"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spans="1:30"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spans="1:30"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spans="1:30"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spans="1:30"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spans="1:30"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spans="1:30"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spans="1:30"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spans="1:30"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spans="1:30"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spans="1:30"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spans="1:30"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spans="1:30"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spans="1:30"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spans="1:30"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spans="1:30"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spans="1:30"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spans="1:30"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spans="1:30"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spans="1:30"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spans="1:30"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spans="1:30"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spans="1:30"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spans="1:30"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spans="1:30"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spans="1:30"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spans="1:30"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spans="1:30"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spans="1:30"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spans="1:30"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spans="1:30"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spans="1:30"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spans="1:30"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spans="1:30"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spans="1:30"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spans="1:30"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spans="1:30"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spans="1:30"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spans="1:30"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spans="1:30"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spans="1:30"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spans="1:30"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spans="1:30"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spans="1:30"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spans="1:30"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spans="1:30"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spans="1:30"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spans="1:30"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spans="1:30"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spans="1:30"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spans="1:30"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spans="1:30"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spans="1:30"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spans="1:30"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spans="1:30"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spans="1:30"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spans="1:30"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spans="1:30"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spans="1:30"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spans="1:30"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spans="1:30"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spans="1:30"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spans="1:30"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spans="1:30"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spans="1:30"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spans="1:30"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spans="1:30"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spans="1:30"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spans="1:30"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spans="1:30"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spans="1:30"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spans="1:30"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spans="1:30"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spans="1:30"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spans="1:30"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spans="1:30"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spans="1:30"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spans="1:30"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spans="1:30"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spans="1:30"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spans="1:30"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spans="1:30"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spans="1:30"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spans="1:30"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spans="1:30"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spans="1:30"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spans="1:30"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spans="1:30"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spans="1:30"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spans="1:30"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spans="1:30"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spans="1:30"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spans="1:30"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spans="1:30"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spans="1:30"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spans="1:30"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spans="1:30"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spans="1:30"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spans="1:30"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spans="1:30"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spans="1:30"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spans="1:30"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spans="1:30"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spans="1:30"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spans="1:30"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spans="1:30"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spans="1:30"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spans="1:30"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spans="1:30"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spans="1:30"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spans="1:30"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spans="1:30"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spans="1:30"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spans="1:30"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spans="1:30"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spans="1:30"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spans="1:30"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spans="1:30"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spans="1:30"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spans="1:30"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spans="1:30"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spans="1:30"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spans="1:30"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spans="1:30"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spans="1:30"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spans="1:30"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spans="1:30"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spans="1:30"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spans="1:30"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spans="1:30"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spans="1:30"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spans="1:30"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spans="1:30"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spans="1:30"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spans="1:30"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spans="1:30"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spans="1:30"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spans="1:30"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spans="1:30"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spans="1:30"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30"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spans="1:30"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spans="1:30"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spans="1:30"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spans="1:30"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spans="1:30"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spans="1:30"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spans="1:30"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spans="1:30"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spans="1:30"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spans="1:30"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spans="1:30"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spans="1:30"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spans="1:30"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spans="1:30"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spans="1:30"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spans="1:30"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spans="1:30"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spans="1:30"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spans="1:30"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spans="1:30"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spans="1:30"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spans="1:30"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spans="1:30"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spans="1:30"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spans="1:30"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spans="1:30"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spans="1:30"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spans="1:30"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spans="1:30"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spans="1:30"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spans="1:30"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spans="1:30"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spans="1:30"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spans="1:30"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spans="1:30"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spans="1:30"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spans="1:30"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spans="1:30"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spans="1:30"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spans="1:30"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spans="1:30"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spans="1:30"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spans="1:30"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spans="1:30"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spans="1:30"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spans="1:30"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spans="1:30"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spans="1:30"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spans="1:30"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spans="1:30"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spans="1:30"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spans="1:30"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spans="1:30"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spans="1:30"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spans="1:30"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spans="1:30"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spans="1:30"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spans="1:30"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spans="1:30"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spans="1:30"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spans="1:30"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spans="1:30"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spans="1:30"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spans="1:30"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spans="1:30"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spans="1:30"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spans="1:30"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spans="1:30"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spans="1:30"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spans="1:30"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spans="1:30"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spans="1:30"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spans="1:30"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spans="1:30"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spans="1:30"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spans="1:30"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spans="1:30"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spans="1:30"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spans="1:30"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spans="1:30"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spans="1:30"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spans="1:30"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spans="1:30"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spans="1:30"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spans="1:30"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spans="1:30"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spans="1:30"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spans="1:30"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spans="1:30"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spans="1:30"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spans="1:30"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spans="1:30"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spans="1:30"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spans="1:30"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spans="1:30"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spans="1:30"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spans="1:30"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spans="1:30"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spans="1:30"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spans="1:30"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spans="1:30"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spans="1:30"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spans="1:30"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spans="1:30"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spans="1:30"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spans="1:30"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spans="1:30"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spans="1:30"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spans="1:30"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spans="1:30"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spans="1:30"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spans="1:30"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spans="1:30"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spans="1:30"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spans="1:30"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spans="1:30"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spans="1:30"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spans="1:30"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spans="1:30"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spans="1:30"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spans="1:30"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spans="1:30"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spans="1:30"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spans="1:30"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spans="1:30"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spans="1:30"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spans="1:30"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spans="1:30"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spans="1:30"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spans="1:30"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spans="1:30"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spans="1:30"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spans="1:30"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spans="1:30"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spans="1:30"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spans="1:30"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spans="1:30"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spans="1:30"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spans="1:30"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spans="1:30"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spans="1:30"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spans="1:30"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spans="1:30"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spans="1:30"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spans="1:30"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spans="1:30"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spans="1:30"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spans="1:30"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spans="1:30"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spans="1:30"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spans="1:30"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spans="1:30"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spans="1:30"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spans="1:30"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spans="1:30"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spans="1:30"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spans="1:30"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spans="1:30"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spans="1:30"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spans="1:30"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spans="1:30"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spans="1:30"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spans="1:30"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spans="1:30"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spans="1:30"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spans="1:30"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spans="1:30"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spans="1:30"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spans="1:30"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spans="1:30"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spans="1:30"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spans="1:30"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spans="1:30"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spans="1:30"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spans="1:30"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spans="1:30"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spans="1:30"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spans="1:30"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spans="1:30"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spans="1:30"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spans="1:30"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spans="1:30"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spans="1:30"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spans="1:30"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spans="1:30"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spans="1:30"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spans="1:30"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spans="1:30"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spans="1:30"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spans="1:30"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spans="1:30"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spans="1:30"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spans="1:30"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spans="1:30"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spans="1:30"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spans="1:30"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spans="1:30"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spans="1:30"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spans="1:30"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spans="1:30"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spans="1:30"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spans="1:30"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spans="1:30"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spans="1:30"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spans="1:30"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spans="1:30"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spans="1:30"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spans="1:30"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spans="1:30"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1:30"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1:30"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1:30"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1:30"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1:30"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1:30"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1:30"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1:30"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1:30"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1:30"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1:30"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1:30"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1:30"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1:30"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1:30"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1:30"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1:30"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1:30"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1:30"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1:30"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1:30"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1:30"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1:30"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1:30"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1:30"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1:30"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1:30"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1:30"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1:30"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1:30"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spans="1:30"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spans="1:30"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spans="1:30"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spans="1:30"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spans="1:30"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spans="1:30"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spans="1:30"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spans="1:30"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spans="1:30"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spans="1:30"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spans="1:30"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spans="1:30"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spans="1:30"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spans="1:30"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spans="1:30"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spans="1:30"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spans="1:30"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spans="1:30"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spans="1:30"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spans="1:30"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spans="1:3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sheetData>
  <mergeCells count="47">
    <mergeCell ref="D45:G45"/>
    <mergeCell ref="D46:G46"/>
    <mergeCell ref="A48:B48"/>
    <mergeCell ref="C48:D48"/>
    <mergeCell ref="E48:G48"/>
    <mergeCell ref="A45:B45"/>
    <mergeCell ref="A46:B46"/>
    <mergeCell ref="A49:B49"/>
    <mergeCell ref="C49:D49"/>
    <mergeCell ref="E49:G50"/>
    <mergeCell ref="A50:B50"/>
    <mergeCell ref="C50:D50"/>
    <mergeCell ref="A42:G42"/>
    <mergeCell ref="A43:B43"/>
    <mergeCell ref="D43:G43"/>
    <mergeCell ref="A44:B44"/>
    <mergeCell ref="D44:G44"/>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2:J39 N30:N31 P30">
    <cfRule type="containsText" dxfId="11" priority="1" operator="containsText" text="Cumplimiento total">
      <formula>NOT(ISERROR(SEARCH(("Cumplimiento total"),(J22))))</formula>
    </cfRule>
  </conditionalFormatting>
  <conditionalFormatting sqref="J22:J39 N30:N31 P30">
    <cfRule type="containsText" dxfId="10" priority="2" operator="containsText" text="Sin gestión">
      <formula>NOT(ISERROR(SEARCH(("Sin gestión"),(J22))))</formula>
    </cfRule>
  </conditionalFormatting>
  <conditionalFormatting sqref="J22:J39 N30:N31 P30">
    <cfRule type="containsText" dxfId="9" priority="3" operator="containsText" text="Avances en la gestión">
      <formula>NOT(ISERROR(SEARCH(("Avances en la gestión"),(J22))))</formula>
    </cfRule>
  </conditionalFormatting>
  <pageMargins left="0.25" right="0.25" top="0.75" bottom="0.75" header="0" footer="0"/>
  <pageSetup paperSize="9" scale="21"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FUGA'!$A$3:$A$7</xm:f>
          </x14:formula1>
          <xm:sqref>F8:F9</xm:sqref>
        </x14:dataValidation>
        <x14:dataValidation type="list" allowBlank="1" showErrorMessage="1" xr:uid="{00000000-0002-0000-0100-000001000000}">
          <x14:formula1>
            <xm:f>'Listas FUGA'!$B$3:$B$8</xm:f>
          </x14:formula1>
          <xm:sqref>G12</xm:sqref>
        </x14:dataValidation>
        <x14:dataValidation type="list" allowBlank="1" showErrorMessage="1" xr:uid="{00000000-0002-0000-0100-000002000000}">
          <x14:formula1>
            <xm:f>'Listas FUGA'!$E$3:$E$5</xm:f>
          </x14:formula1>
          <xm:sqref>M21:M39 S21:S39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5"/>
  <sheetViews>
    <sheetView showGridLines="0" view="pageBreakPreview" zoomScale="60" zoomScaleNormal="70" workbookViewId="0">
      <selection activeCell="A55" sqref="A1:T55"/>
    </sheetView>
  </sheetViews>
  <sheetFormatPr baseColWidth="10" defaultColWidth="14.42578125" defaultRowHeight="15" customHeight="1" x14ac:dyDescent="0.25"/>
  <cols>
    <col min="1" max="1" width="38.5703125" customWidth="1"/>
    <col min="2" max="2" width="45.140625" customWidth="1"/>
    <col min="3" max="4" width="40.140625" customWidth="1"/>
    <col min="5" max="5" width="18.42578125" customWidth="1"/>
    <col min="6" max="6" width="16.28515625" customWidth="1"/>
    <col min="7" max="7" width="38.140625" customWidth="1"/>
    <col min="8" max="8" width="14.42578125" customWidth="1"/>
    <col min="9" max="9" width="19.85546875" customWidth="1"/>
    <col min="10" max="10" width="33.28515625" customWidth="1"/>
    <col min="11" max="11" width="25.7109375" customWidth="1"/>
    <col min="12" max="12" width="21.140625" customWidth="1"/>
    <col min="13" max="13" width="19.28515625" customWidth="1"/>
    <col min="14" max="14" width="10.7109375" customWidth="1"/>
    <col min="15" max="15" width="20.28515625" customWidth="1"/>
    <col min="16" max="16" width="39.42578125" customWidth="1"/>
    <col min="17" max="17" width="43.5703125" customWidth="1"/>
    <col min="18" max="18" width="17.5703125" customWidth="1"/>
    <col min="19" max="19" width="25" customWidth="1"/>
    <col min="20" max="20" width="51" customWidth="1"/>
    <col min="21" max="32" width="10.7109375" customWidth="1"/>
  </cols>
  <sheetData>
    <row r="1" spans="1:32" ht="57" customHeight="1" x14ac:dyDescent="0.25">
      <c r="A1" s="245"/>
      <c r="B1" s="246"/>
      <c r="C1" s="246"/>
      <c r="D1" s="246"/>
      <c r="E1" s="246"/>
      <c r="F1" s="246"/>
      <c r="G1" s="247"/>
      <c r="H1" s="98"/>
      <c r="I1" s="2"/>
      <c r="J1" s="3"/>
      <c r="K1" s="3"/>
      <c r="L1" s="3"/>
      <c r="M1" s="3"/>
      <c r="N1" s="3"/>
      <c r="O1" s="3"/>
      <c r="P1" s="3"/>
      <c r="Q1" s="3"/>
      <c r="R1" s="3"/>
      <c r="S1" s="3"/>
      <c r="T1" s="3"/>
      <c r="U1" s="3"/>
      <c r="V1" s="3"/>
      <c r="W1" s="3"/>
      <c r="X1" s="3"/>
      <c r="Y1" s="3"/>
      <c r="Z1" s="3"/>
      <c r="AA1" s="3"/>
      <c r="AB1" s="3"/>
      <c r="AC1" s="3"/>
      <c r="AD1" s="3"/>
      <c r="AE1" s="3"/>
      <c r="AF1" s="3"/>
    </row>
    <row r="2" spans="1:32" ht="31.5" customHeight="1" x14ac:dyDescent="0.25">
      <c r="A2" s="248"/>
      <c r="B2" s="249"/>
      <c r="C2" s="249"/>
      <c r="D2" s="249"/>
      <c r="E2" s="249"/>
      <c r="F2" s="249"/>
      <c r="G2" s="250"/>
      <c r="H2" s="3"/>
      <c r="I2" s="3"/>
      <c r="J2" s="3"/>
      <c r="K2" s="3"/>
      <c r="L2" s="3"/>
      <c r="M2" s="3"/>
      <c r="N2" s="3"/>
      <c r="O2" s="3"/>
      <c r="P2" s="3"/>
      <c r="Q2" s="3"/>
      <c r="R2" s="3"/>
      <c r="S2" s="3"/>
      <c r="T2" s="3"/>
      <c r="U2" s="3"/>
      <c r="V2" s="3"/>
      <c r="W2" s="3"/>
      <c r="X2" s="3"/>
      <c r="Y2" s="3"/>
      <c r="Z2" s="3"/>
      <c r="AA2" s="3"/>
      <c r="AB2" s="3"/>
      <c r="AC2" s="3"/>
      <c r="AD2" s="3"/>
      <c r="AE2" s="3"/>
      <c r="AF2" s="3"/>
    </row>
    <row r="3" spans="1:32" ht="14.25" customHeight="1" x14ac:dyDescent="0.25">
      <c r="A3" s="6"/>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row>
    <row r="4" spans="1:32" ht="56.25" customHeight="1" x14ac:dyDescent="0.25">
      <c r="A4" s="10" t="s">
        <v>0</v>
      </c>
      <c r="B4" s="228" t="s">
        <v>1</v>
      </c>
      <c r="C4" s="229"/>
      <c r="D4" s="229"/>
      <c r="E4" s="229"/>
      <c r="F4" s="229"/>
      <c r="G4" s="225"/>
      <c r="H4" s="12"/>
      <c r="I4" s="12"/>
      <c r="J4" s="12"/>
      <c r="K4" s="12"/>
      <c r="L4" s="12"/>
      <c r="M4" s="12"/>
      <c r="N4" s="12"/>
      <c r="O4" s="12"/>
      <c r="P4" s="12"/>
      <c r="Q4" s="12"/>
      <c r="R4" s="12"/>
      <c r="S4" s="12"/>
      <c r="T4" s="12"/>
      <c r="U4" s="12"/>
      <c r="V4" s="12"/>
      <c r="W4" s="12"/>
      <c r="X4" s="12"/>
      <c r="Y4" s="12"/>
      <c r="Z4" s="12"/>
      <c r="AA4" s="12"/>
      <c r="AB4" s="12"/>
      <c r="AC4" s="12"/>
      <c r="AD4" s="12"/>
      <c r="AE4" s="12"/>
      <c r="AF4" s="12"/>
    </row>
    <row r="5" spans="1:32" ht="45" customHeight="1" x14ac:dyDescent="0.25">
      <c r="A5" s="13" t="s">
        <v>2</v>
      </c>
      <c r="B5" s="228" t="s">
        <v>3</v>
      </c>
      <c r="C5" s="229"/>
      <c r="D5" s="229"/>
      <c r="E5" s="229"/>
      <c r="F5" s="229"/>
      <c r="G5" s="225"/>
      <c r="H5" s="12"/>
      <c r="I5" s="12"/>
      <c r="J5" s="12"/>
      <c r="K5" s="3"/>
      <c r="L5" s="3"/>
      <c r="M5" s="3"/>
      <c r="N5" s="3"/>
      <c r="O5" s="3"/>
      <c r="P5" s="3"/>
      <c r="Q5" s="3"/>
      <c r="R5" s="3"/>
      <c r="S5" s="3"/>
      <c r="T5" s="3"/>
      <c r="U5" s="3"/>
      <c r="V5" s="3"/>
      <c r="W5" s="3"/>
      <c r="X5" s="3"/>
      <c r="Y5" s="3"/>
      <c r="Z5" s="3"/>
      <c r="AA5" s="3"/>
      <c r="AB5" s="3"/>
      <c r="AC5" s="3"/>
      <c r="AD5" s="3"/>
      <c r="AE5" s="3"/>
      <c r="AF5" s="3"/>
    </row>
    <row r="6" spans="1:32"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c r="AA6" s="3"/>
      <c r="AB6" s="3"/>
      <c r="AC6" s="3"/>
      <c r="AD6" s="3"/>
      <c r="AE6" s="3"/>
      <c r="AF6" s="3"/>
    </row>
    <row r="7" spans="1:32" ht="44.25" customHeight="1" x14ac:dyDescent="0.25">
      <c r="A7" s="251" t="s">
        <v>4</v>
      </c>
      <c r="B7" s="252"/>
      <c r="C7" s="253"/>
      <c r="D7" s="3"/>
      <c r="E7" s="3"/>
      <c r="F7" s="244" t="s">
        <v>5</v>
      </c>
      <c r="G7" s="225"/>
      <c r="H7" s="12"/>
      <c r="I7" s="12"/>
      <c r="J7" s="12"/>
      <c r="K7" s="3"/>
      <c r="L7" s="3"/>
      <c r="M7" s="3"/>
      <c r="N7" s="3"/>
      <c r="O7" s="3"/>
      <c r="P7" s="3"/>
      <c r="Q7" s="3"/>
      <c r="R7" s="3"/>
      <c r="S7" s="3"/>
      <c r="T7" s="3"/>
      <c r="U7" s="3"/>
      <c r="V7" s="3"/>
      <c r="W7" s="3"/>
      <c r="X7" s="3"/>
      <c r="Y7" s="3"/>
      <c r="Z7" s="3"/>
      <c r="AA7" s="3"/>
      <c r="AB7" s="3"/>
      <c r="AC7" s="3"/>
      <c r="AD7" s="3"/>
      <c r="AE7" s="3"/>
      <c r="AF7" s="3"/>
    </row>
    <row r="8" spans="1:32" ht="60" customHeight="1" x14ac:dyDescent="0.25">
      <c r="A8" s="16" t="s">
        <v>6</v>
      </c>
      <c r="B8" s="254" t="s">
        <v>197</v>
      </c>
      <c r="C8" s="225"/>
      <c r="D8" s="5"/>
      <c r="E8" s="3"/>
      <c r="F8" s="243" t="s">
        <v>8</v>
      </c>
      <c r="G8" s="225"/>
      <c r="H8" s="12"/>
      <c r="I8" s="12"/>
      <c r="J8" s="12"/>
      <c r="K8" s="3"/>
      <c r="L8" s="3"/>
      <c r="M8" s="3"/>
      <c r="N8" s="3"/>
      <c r="O8" s="3"/>
      <c r="P8" s="3"/>
      <c r="Q8" s="3"/>
      <c r="R8" s="3"/>
      <c r="S8" s="3"/>
      <c r="T8" s="3"/>
      <c r="U8" s="3"/>
      <c r="V8" s="3"/>
      <c r="W8" s="3"/>
      <c r="X8" s="3"/>
      <c r="Y8" s="3"/>
      <c r="Z8" s="3"/>
      <c r="AA8" s="3"/>
      <c r="AB8" s="3"/>
      <c r="AC8" s="3"/>
      <c r="AD8" s="3"/>
      <c r="AE8" s="3"/>
      <c r="AF8" s="3"/>
    </row>
    <row r="9" spans="1:32" ht="99.75" customHeight="1" x14ac:dyDescent="0.25">
      <c r="A9" s="16" t="s">
        <v>9</v>
      </c>
      <c r="B9" s="227" t="s">
        <v>198</v>
      </c>
      <c r="C9" s="225"/>
      <c r="D9" s="5"/>
      <c r="E9" s="3"/>
      <c r="F9" s="243"/>
      <c r="G9" s="225"/>
      <c r="H9" s="12"/>
      <c r="I9" s="12"/>
      <c r="J9" s="12"/>
      <c r="K9" s="3"/>
      <c r="L9" s="3"/>
      <c r="M9" s="3"/>
      <c r="N9" s="3"/>
      <c r="O9" s="3"/>
      <c r="P9" s="3"/>
      <c r="Q9" s="3"/>
      <c r="R9" s="3"/>
      <c r="S9" s="3"/>
      <c r="T9" s="3"/>
      <c r="U9" s="3"/>
      <c r="V9" s="3"/>
      <c r="W9" s="3"/>
      <c r="X9" s="3"/>
      <c r="Y9" s="3"/>
      <c r="Z9" s="3"/>
      <c r="AA9" s="3"/>
      <c r="AB9" s="3"/>
      <c r="AC9" s="3"/>
      <c r="AD9" s="3"/>
      <c r="AE9" s="3"/>
      <c r="AF9" s="3"/>
    </row>
    <row r="10" spans="1:32" ht="30" customHeight="1" x14ac:dyDescent="0.25">
      <c r="A10" s="16" t="s">
        <v>11</v>
      </c>
      <c r="B10" s="227" t="s">
        <v>199</v>
      </c>
      <c r="C10" s="225"/>
      <c r="D10" s="5"/>
      <c r="E10" s="3"/>
      <c r="F10" s="3"/>
      <c r="G10" s="17"/>
      <c r="H10" s="12"/>
      <c r="I10" s="12"/>
      <c r="J10" s="12"/>
      <c r="K10" s="3"/>
      <c r="L10" s="3"/>
      <c r="M10" s="3"/>
      <c r="N10" s="3"/>
      <c r="O10" s="3"/>
      <c r="P10" s="3"/>
      <c r="Q10" s="3"/>
      <c r="R10" s="3"/>
      <c r="S10" s="3"/>
      <c r="T10" s="3"/>
      <c r="U10" s="3"/>
      <c r="V10" s="3"/>
      <c r="W10" s="3"/>
      <c r="X10" s="3"/>
      <c r="Y10" s="3"/>
      <c r="Z10" s="3"/>
      <c r="AA10" s="3"/>
      <c r="AB10" s="3"/>
      <c r="AC10" s="3"/>
      <c r="AD10" s="3"/>
      <c r="AE10" s="3"/>
      <c r="AF10" s="3"/>
    </row>
    <row r="11" spans="1:32" ht="35.25" customHeight="1" x14ac:dyDescent="0.25">
      <c r="A11" s="16" t="s">
        <v>13</v>
      </c>
      <c r="B11" s="271" t="s">
        <v>14</v>
      </c>
      <c r="C11" s="250"/>
      <c r="D11" s="5"/>
      <c r="E11" s="3"/>
      <c r="F11" s="244" t="s">
        <v>15</v>
      </c>
      <c r="G11" s="225"/>
      <c r="H11" s="12"/>
      <c r="I11" s="12"/>
      <c r="J11" s="12"/>
      <c r="K11" s="3"/>
      <c r="L11" s="3"/>
      <c r="M11" s="3"/>
      <c r="N11" s="3"/>
      <c r="O11" s="3"/>
      <c r="P11" s="3"/>
      <c r="Q11" s="3"/>
      <c r="R11" s="3"/>
      <c r="S11" s="3"/>
      <c r="T11" s="3"/>
      <c r="U11" s="3"/>
      <c r="V11" s="3"/>
      <c r="W11" s="3"/>
      <c r="X11" s="3"/>
      <c r="Y11" s="3"/>
      <c r="Z11" s="3"/>
      <c r="AA11" s="3"/>
      <c r="AB11" s="3"/>
      <c r="AC11" s="3"/>
      <c r="AD11" s="3"/>
      <c r="AE11" s="3"/>
      <c r="AF11" s="3"/>
    </row>
    <row r="12" spans="1:32" ht="51" customHeight="1" x14ac:dyDescent="0.25">
      <c r="A12" s="16" t="s">
        <v>16</v>
      </c>
      <c r="B12" s="224" t="s">
        <v>17</v>
      </c>
      <c r="C12" s="225"/>
      <c r="D12" s="19"/>
      <c r="E12" s="3"/>
      <c r="F12" s="20">
        <v>1</v>
      </c>
      <c r="G12" s="21"/>
      <c r="H12" s="3"/>
      <c r="I12" s="3"/>
      <c r="J12" s="12"/>
      <c r="K12" s="3"/>
      <c r="L12" s="3"/>
      <c r="M12" s="3"/>
      <c r="N12" s="3"/>
      <c r="O12" s="3"/>
      <c r="P12" s="3"/>
      <c r="Q12" s="3"/>
      <c r="R12" s="3"/>
      <c r="S12" s="3"/>
      <c r="T12" s="3"/>
      <c r="U12" s="3"/>
      <c r="V12" s="3"/>
      <c r="W12" s="3"/>
      <c r="X12" s="3"/>
      <c r="Y12" s="3"/>
      <c r="Z12" s="3"/>
      <c r="AA12" s="3"/>
      <c r="AB12" s="3"/>
      <c r="AC12" s="3"/>
      <c r="AD12" s="3"/>
      <c r="AE12" s="3"/>
      <c r="AF12" s="3"/>
    </row>
    <row r="13" spans="1:32" ht="35.25" customHeight="1" x14ac:dyDescent="0.25">
      <c r="A13" s="16" t="s">
        <v>19</v>
      </c>
      <c r="B13" s="226"/>
      <c r="C13" s="225"/>
      <c r="D13" s="5"/>
      <c r="E13" s="12"/>
      <c r="F13" s="12"/>
      <c r="G13" s="12"/>
      <c r="H13" s="12"/>
      <c r="I13" s="12"/>
      <c r="J13" s="12"/>
      <c r="K13" s="3"/>
      <c r="L13" s="3"/>
      <c r="M13" s="3"/>
      <c r="N13" s="3"/>
      <c r="O13" s="3"/>
      <c r="P13" s="3"/>
      <c r="Q13" s="3"/>
      <c r="R13" s="3"/>
      <c r="S13" s="3"/>
      <c r="T13" s="3"/>
      <c r="U13" s="3"/>
      <c r="V13" s="3"/>
      <c r="W13" s="3"/>
      <c r="X13" s="3"/>
      <c r="Y13" s="3"/>
      <c r="Z13" s="3"/>
      <c r="AA13" s="3"/>
      <c r="AB13" s="3"/>
      <c r="AC13" s="3"/>
      <c r="AD13" s="3"/>
      <c r="AE13" s="3"/>
      <c r="AF13" s="3"/>
    </row>
    <row r="14" spans="1:32" ht="36.75" customHeight="1" x14ac:dyDescent="0.25">
      <c r="A14" s="16" t="s">
        <v>20</v>
      </c>
      <c r="B14" s="227">
        <v>2023</v>
      </c>
      <c r="C14" s="225"/>
      <c r="D14" s="5"/>
      <c r="E14" s="3"/>
      <c r="F14" s="3"/>
      <c r="G14" s="3"/>
      <c r="H14" s="3"/>
      <c r="I14" s="12"/>
      <c r="J14" s="12"/>
      <c r="K14" s="3"/>
      <c r="L14" s="3"/>
      <c r="M14" s="3"/>
      <c r="N14" s="3"/>
      <c r="O14" s="3"/>
      <c r="P14" s="3"/>
      <c r="Q14" s="3"/>
      <c r="R14" s="3"/>
      <c r="S14" s="3"/>
      <c r="T14" s="3"/>
      <c r="U14" s="3"/>
      <c r="V14" s="3"/>
      <c r="W14" s="3"/>
      <c r="X14" s="3"/>
      <c r="Y14" s="3"/>
      <c r="Z14" s="3"/>
      <c r="AA14" s="3"/>
      <c r="AB14" s="3"/>
      <c r="AC14" s="3"/>
      <c r="AD14" s="3"/>
      <c r="AE14" s="3"/>
      <c r="AF14" s="3"/>
    </row>
    <row r="15" spans="1:32"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c r="AA15" s="3"/>
      <c r="AB15" s="3"/>
      <c r="AC15" s="3"/>
      <c r="AD15" s="3"/>
      <c r="AE15" s="3"/>
      <c r="AF15" s="3"/>
    </row>
    <row r="16" spans="1:32" ht="87" customHeight="1" x14ac:dyDescent="0.25">
      <c r="A16" s="22" t="s">
        <v>21</v>
      </c>
      <c r="B16" s="228" t="s">
        <v>200</v>
      </c>
      <c r="C16" s="229"/>
      <c r="D16" s="229"/>
      <c r="E16" s="229"/>
      <c r="F16" s="229"/>
      <c r="G16" s="225"/>
      <c r="H16" s="9"/>
      <c r="I16" s="9"/>
      <c r="J16" s="9"/>
      <c r="K16" s="3"/>
      <c r="L16" s="3"/>
      <c r="M16" s="3"/>
      <c r="N16" s="3"/>
      <c r="O16" s="3"/>
      <c r="P16" s="3"/>
      <c r="Q16" s="3"/>
      <c r="R16" s="3"/>
      <c r="S16" s="3"/>
      <c r="T16" s="3"/>
      <c r="U16" s="3"/>
      <c r="V16" s="3"/>
      <c r="W16" s="3"/>
      <c r="X16" s="3"/>
      <c r="Y16" s="3"/>
      <c r="Z16" s="3"/>
      <c r="AA16" s="3"/>
      <c r="AB16" s="3"/>
      <c r="AC16" s="3"/>
      <c r="AD16" s="3"/>
      <c r="AE16" s="3"/>
      <c r="AF16" s="3"/>
    </row>
    <row r="17" spans="1:32"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c r="AA17" s="3"/>
      <c r="AB17" s="3"/>
      <c r="AC17" s="3"/>
      <c r="AD17" s="3"/>
      <c r="AE17" s="3"/>
      <c r="AF17" s="3"/>
    </row>
    <row r="18" spans="1:32" ht="15" customHeight="1" x14ac:dyDescent="0.25">
      <c r="A18" s="230" t="s">
        <v>23</v>
      </c>
      <c r="B18" s="265" t="s">
        <v>24</v>
      </c>
      <c r="C18" s="230" t="s">
        <v>25</v>
      </c>
      <c r="D18" s="230" t="s">
        <v>26</v>
      </c>
      <c r="E18" s="268" t="s">
        <v>27</v>
      </c>
      <c r="F18" s="225"/>
      <c r="G18" s="23" t="s">
        <v>28</v>
      </c>
      <c r="H18" s="237" t="s">
        <v>29</v>
      </c>
      <c r="I18" s="238"/>
      <c r="J18" s="238"/>
      <c r="K18" s="238"/>
      <c r="L18" s="238"/>
      <c r="M18" s="239"/>
      <c r="N18" s="240" t="s">
        <v>30</v>
      </c>
      <c r="O18" s="238"/>
      <c r="P18" s="238"/>
      <c r="Q18" s="238"/>
      <c r="R18" s="238"/>
      <c r="S18" s="241"/>
      <c r="T18" s="3"/>
      <c r="U18" s="3"/>
      <c r="V18" s="3"/>
      <c r="W18" s="3"/>
      <c r="X18" s="3"/>
      <c r="Y18" s="3"/>
      <c r="Z18" s="3"/>
      <c r="AA18" s="3"/>
      <c r="AB18" s="3"/>
      <c r="AC18" s="3"/>
      <c r="AD18" s="3"/>
      <c r="AE18" s="3"/>
      <c r="AF18" s="3"/>
    </row>
    <row r="19" spans="1:32" ht="36" customHeight="1" x14ac:dyDescent="0.25">
      <c r="A19" s="231"/>
      <c r="B19" s="266"/>
      <c r="C19" s="231"/>
      <c r="D19" s="231"/>
      <c r="E19" s="269" t="s">
        <v>31</v>
      </c>
      <c r="F19" s="230" t="s">
        <v>32</v>
      </c>
      <c r="G19" s="230" t="s">
        <v>33</v>
      </c>
      <c r="H19" s="237" t="s">
        <v>34</v>
      </c>
      <c r="I19" s="238"/>
      <c r="J19" s="238"/>
      <c r="K19" s="241"/>
      <c r="L19" s="242" t="s">
        <v>35</v>
      </c>
      <c r="M19" s="241"/>
      <c r="N19" s="240" t="s">
        <v>34</v>
      </c>
      <c r="O19" s="238"/>
      <c r="P19" s="238"/>
      <c r="Q19" s="241"/>
      <c r="R19" s="234" t="s">
        <v>35</v>
      </c>
      <c r="S19" s="235"/>
      <c r="T19" s="220" t="s">
        <v>338</v>
      </c>
      <c r="U19" s="3"/>
      <c r="V19" s="3"/>
      <c r="W19" s="3"/>
      <c r="X19" s="3"/>
      <c r="Y19" s="3"/>
      <c r="Z19" s="3"/>
      <c r="AA19" s="3"/>
      <c r="AB19" s="3"/>
      <c r="AC19" s="3"/>
      <c r="AD19" s="3"/>
      <c r="AE19" s="3"/>
      <c r="AF19" s="3"/>
    </row>
    <row r="20" spans="1:32" ht="52.5" customHeight="1" x14ac:dyDescent="0.25">
      <c r="A20" s="233"/>
      <c r="B20" s="267"/>
      <c r="C20" s="232"/>
      <c r="D20" s="232"/>
      <c r="E20" s="270"/>
      <c r="F20" s="233"/>
      <c r="G20" s="233"/>
      <c r="H20" s="24" t="s">
        <v>36</v>
      </c>
      <c r="I20" s="24" t="s">
        <v>37</v>
      </c>
      <c r="J20" s="24" t="s">
        <v>38</v>
      </c>
      <c r="K20" s="24" t="s">
        <v>39</v>
      </c>
      <c r="L20" s="25" t="s">
        <v>40</v>
      </c>
      <c r="M20" s="24" t="s">
        <v>41</v>
      </c>
      <c r="N20" s="26" t="s">
        <v>36</v>
      </c>
      <c r="O20" s="26" t="s">
        <v>37</v>
      </c>
      <c r="P20" s="26" t="s">
        <v>38</v>
      </c>
      <c r="Q20" s="26" t="s">
        <v>39</v>
      </c>
      <c r="R20" s="27" t="s">
        <v>40</v>
      </c>
      <c r="S20" s="27" t="s">
        <v>41</v>
      </c>
      <c r="T20" s="220" t="s">
        <v>339</v>
      </c>
      <c r="U20" s="3"/>
      <c r="V20" s="3"/>
      <c r="W20" s="3"/>
      <c r="X20" s="3"/>
      <c r="Y20" s="3"/>
      <c r="Z20" s="3"/>
      <c r="AA20" s="3"/>
      <c r="AB20" s="3"/>
      <c r="AC20" s="3"/>
      <c r="AD20" s="3"/>
      <c r="AE20" s="3"/>
      <c r="AF20" s="3"/>
    </row>
    <row r="21" spans="1:32" ht="61.5" customHeight="1" x14ac:dyDescent="0.25">
      <c r="A21" s="57" t="s">
        <v>201</v>
      </c>
      <c r="B21" s="144" t="s">
        <v>202</v>
      </c>
      <c r="C21" s="130" t="s">
        <v>203</v>
      </c>
      <c r="D21" s="57" t="s">
        <v>204</v>
      </c>
      <c r="E21" s="145">
        <v>44941</v>
      </c>
      <c r="F21" s="42">
        <v>45046</v>
      </c>
      <c r="G21" s="54">
        <v>1</v>
      </c>
      <c r="H21" s="38">
        <v>1</v>
      </c>
      <c r="I21" s="51">
        <f>H21/$G$21</f>
        <v>1</v>
      </c>
      <c r="J21" s="38" t="s">
        <v>205</v>
      </c>
      <c r="K21" s="38" t="s">
        <v>206</v>
      </c>
      <c r="L21" s="38"/>
      <c r="M21" s="38"/>
      <c r="N21" s="38"/>
      <c r="O21" s="51">
        <f>N21/$G$21</f>
        <v>0</v>
      </c>
      <c r="P21" s="38"/>
      <c r="Q21" s="38"/>
      <c r="R21" s="38"/>
      <c r="S21" s="38"/>
      <c r="T21" s="221" t="s">
        <v>340</v>
      </c>
      <c r="U21" s="39"/>
      <c r="V21" s="39"/>
      <c r="W21" s="39"/>
      <c r="X21" s="39"/>
      <c r="Y21" s="39"/>
      <c r="Z21" s="39"/>
      <c r="AA21" s="39"/>
      <c r="AB21" s="39"/>
      <c r="AC21" s="39"/>
      <c r="AD21" s="39"/>
      <c r="AE21" s="39"/>
      <c r="AF21" s="39"/>
    </row>
    <row r="22" spans="1:32" ht="61.5" customHeight="1" x14ac:dyDescent="0.25">
      <c r="A22" s="57" t="s">
        <v>201</v>
      </c>
      <c r="B22" s="30" t="s">
        <v>207</v>
      </c>
      <c r="C22" s="146" t="s">
        <v>203</v>
      </c>
      <c r="D22" s="147" t="s">
        <v>204</v>
      </c>
      <c r="E22" s="42">
        <v>44941</v>
      </c>
      <c r="F22" s="148">
        <v>45046</v>
      </c>
      <c r="G22" s="57">
        <v>1</v>
      </c>
      <c r="H22" s="38">
        <v>1</v>
      </c>
      <c r="I22" s="51">
        <f>H22/$G$22</f>
        <v>1</v>
      </c>
      <c r="J22" s="38" t="s">
        <v>208</v>
      </c>
      <c r="K22" s="38" t="s">
        <v>209</v>
      </c>
      <c r="L22" s="38"/>
      <c r="M22" s="38"/>
      <c r="N22" s="38"/>
      <c r="O22" s="51">
        <f>N22/$G$22</f>
        <v>0</v>
      </c>
      <c r="P22" s="38"/>
      <c r="Q22" s="38"/>
      <c r="R22" s="38"/>
      <c r="S22" s="38"/>
      <c r="T22" s="221" t="s">
        <v>340</v>
      </c>
      <c r="U22" s="39"/>
      <c r="V22" s="39"/>
      <c r="W22" s="39"/>
      <c r="X22" s="39"/>
      <c r="Y22" s="39"/>
      <c r="Z22" s="39"/>
      <c r="AA22" s="39"/>
      <c r="AB22" s="39"/>
      <c r="AC22" s="39"/>
      <c r="AD22" s="39"/>
      <c r="AE22" s="39"/>
      <c r="AF22" s="39"/>
    </row>
    <row r="23" spans="1:32" ht="61.5" customHeight="1" x14ac:dyDescent="0.25">
      <c r="A23" s="57" t="s">
        <v>201</v>
      </c>
      <c r="B23" s="144" t="s">
        <v>210</v>
      </c>
      <c r="C23" s="30" t="s">
        <v>211</v>
      </c>
      <c r="D23" s="30" t="s">
        <v>44</v>
      </c>
      <c r="E23" s="31">
        <v>44986</v>
      </c>
      <c r="F23" s="32">
        <v>45076</v>
      </c>
      <c r="G23" s="57">
        <v>1</v>
      </c>
      <c r="H23" s="38">
        <v>1</v>
      </c>
      <c r="I23" s="51">
        <f>H23/$G$23</f>
        <v>1</v>
      </c>
      <c r="J23" s="38" t="s">
        <v>212</v>
      </c>
      <c r="K23" s="38" t="s">
        <v>213</v>
      </c>
      <c r="L23" s="38"/>
      <c r="M23" s="38"/>
      <c r="N23" s="38"/>
      <c r="O23" s="51">
        <f>N23/$G$23</f>
        <v>0</v>
      </c>
      <c r="P23" s="38"/>
      <c r="Q23" s="38"/>
      <c r="R23" s="38"/>
      <c r="S23" s="38"/>
      <c r="T23" s="221" t="s">
        <v>340</v>
      </c>
      <c r="U23" s="39"/>
      <c r="V23" s="39"/>
      <c r="W23" s="39"/>
      <c r="X23" s="39"/>
      <c r="Y23" s="39"/>
      <c r="Z23" s="39"/>
      <c r="AA23" s="39"/>
      <c r="AB23" s="39"/>
      <c r="AC23" s="39"/>
      <c r="AD23" s="39"/>
      <c r="AE23" s="39"/>
      <c r="AF23" s="39"/>
    </row>
    <row r="24" spans="1:32" ht="83.25" customHeight="1" x14ac:dyDescent="0.25">
      <c r="A24" s="28" t="s">
        <v>201</v>
      </c>
      <c r="B24" s="49" t="s">
        <v>214</v>
      </c>
      <c r="C24" s="30" t="s">
        <v>43</v>
      </c>
      <c r="D24" s="30" t="s">
        <v>44</v>
      </c>
      <c r="E24" s="31">
        <v>44958</v>
      </c>
      <c r="F24" s="32">
        <v>45108</v>
      </c>
      <c r="G24" s="149">
        <v>1</v>
      </c>
      <c r="H24" s="38">
        <v>1</v>
      </c>
      <c r="I24" s="51">
        <f>H24/$G$24</f>
        <v>1</v>
      </c>
      <c r="J24" s="38" t="s">
        <v>215</v>
      </c>
      <c r="K24" s="38" t="s">
        <v>216</v>
      </c>
      <c r="L24" s="38"/>
      <c r="M24" s="38"/>
      <c r="N24" s="38"/>
      <c r="O24" s="51">
        <f>N24/$G$24</f>
        <v>0</v>
      </c>
      <c r="P24" s="38"/>
      <c r="Q24" s="38"/>
      <c r="R24" s="38"/>
      <c r="S24" s="38"/>
      <c r="T24" s="221" t="s">
        <v>340</v>
      </c>
      <c r="U24" s="39"/>
      <c r="V24" s="39"/>
      <c r="W24" s="39"/>
      <c r="X24" s="39"/>
      <c r="Y24" s="39"/>
      <c r="Z24" s="39"/>
      <c r="AA24" s="39"/>
      <c r="AB24" s="39"/>
      <c r="AC24" s="39"/>
      <c r="AD24" s="39"/>
      <c r="AE24" s="39"/>
      <c r="AF24" s="39"/>
    </row>
    <row r="25" spans="1:32" ht="53.25" customHeight="1" x14ac:dyDescent="0.25">
      <c r="A25" s="28" t="s">
        <v>201</v>
      </c>
      <c r="B25" s="49" t="s">
        <v>217</v>
      </c>
      <c r="C25" s="30" t="s">
        <v>43</v>
      </c>
      <c r="D25" s="30" t="s">
        <v>44</v>
      </c>
      <c r="E25" s="31">
        <v>44958</v>
      </c>
      <c r="F25" s="32">
        <v>45108</v>
      </c>
      <c r="G25" s="149">
        <v>1</v>
      </c>
      <c r="H25" s="38">
        <v>1</v>
      </c>
      <c r="I25" s="51">
        <f>H25/$G$25</f>
        <v>1</v>
      </c>
      <c r="J25" s="38" t="s">
        <v>218</v>
      </c>
      <c r="K25" s="38" t="s">
        <v>219</v>
      </c>
      <c r="L25" s="38"/>
      <c r="M25" s="38"/>
      <c r="N25" s="38"/>
      <c r="O25" s="51">
        <f>N25/$G$25</f>
        <v>0</v>
      </c>
      <c r="P25" s="38"/>
      <c r="Q25" s="38"/>
      <c r="R25" s="38"/>
      <c r="S25" s="38"/>
      <c r="T25" s="221" t="s">
        <v>340</v>
      </c>
      <c r="U25" s="39"/>
      <c r="V25" s="39"/>
      <c r="W25" s="39"/>
      <c r="X25" s="39"/>
      <c r="Y25" s="39"/>
      <c r="Z25" s="39"/>
      <c r="AA25" s="39"/>
      <c r="AB25" s="39"/>
      <c r="AC25" s="39"/>
      <c r="AD25" s="39"/>
      <c r="AE25" s="39"/>
      <c r="AF25" s="39"/>
    </row>
    <row r="26" spans="1:32" ht="59.25" customHeight="1" x14ac:dyDescent="0.25">
      <c r="A26" s="57" t="s">
        <v>201</v>
      </c>
      <c r="B26" s="30" t="s">
        <v>220</v>
      </c>
      <c r="C26" s="130" t="s">
        <v>221</v>
      </c>
      <c r="D26" s="131" t="s">
        <v>222</v>
      </c>
      <c r="E26" s="42">
        <v>45017</v>
      </c>
      <c r="F26" s="42">
        <v>45230</v>
      </c>
      <c r="G26" s="57">
        <v>1</v>
      </c>
      <c r="H26" s="38"/>
      <c r="I26" s="51">
        <f>H26/$G$26</f>
        <v>0</v>
      </c>
      <c r="J26" s="38"/>
      <c r="K26" s="38"/>
      <c r="L26" s="38"/>
      <c r="M26" s="38"/>
      <c r="N26" s="38">
        <v>1</v>
      </c>
      <c r="O26" s="51">
        <f>N26/$G$26</f>
        <v>1</v>
      </c>
      <c r="P26" s="38" t="s">
        <v>223</v>
      </c>
      <c r="Q26" s="38" t="s">
        <v>224</v>
      </c>
      <c r="R26" s="38"/>
      <c r="S26" s="38"/>
      <c r="T26" s="221" t="s">
        <v>340</v>
      </c>
      <c r="U26" s="39"/>
      <c r="V26" s="39"/>
      <c r="W26" s="39"/>
      <c r="X26" s="39"/>
      <c r="Y26" s="39"/>
      <c r="Z26" s="39"/>
      <c r="AA26" s="39"/>
      <c r="AB26" s="39"/>
      <c r="AC26" s="39"/>
      <c r="AD26" s="39"/>
      <c r="AE26" s="39"/>
      <c r="AF26" s="39"/>
    </row>
    <row r="27" spans="1:32" ht="75" customHeight="1" x14ac:dyDescent="0.25">
      <c r="A27" s="150" t="s">
        <v>201</v>
      </c>
      <c r="B27" s="151" t="s">
        <v>225</v>
      </c>
      <c r="C27" s="130" t="s">
        <v>221</v>
      </c>
      <c r="D27" s="150" t="s">
        <v>83</v>
      </c>
      <c r="E27" s="152">
        <v>44941</v>
      </c>
      <c r="F27" s="152">
        <v>45260</v>
      </c>
      <c r="G27" s="59">
        <v>1</v>
      </c>
      <c r="H27" s="51"/>
      <c r="I27" s="51">
        <f>H27/$G$27</f>
        <v>0</v>
      </c>
      <c r="J27" s="51"/>
      <c r="K27" s="51"/>
      <c r="L27" s="51"/>
      <c r="M27" s="51"/>
      <c r="N27" s="38">
        <v>1</v>
      </c>
      <c r="O27" s="51">
        <f>N27/$G$27</f>
        <v>1</v>
      </c>
      <c r="P27" s="38" t="s">
        <v>226</v>
      </c>
      <c r="Q27" s="38" t="s">
        <v>227</v>
      </c>
      <c r="R27" s="38"/>
      <c r="S27" s="48"/>
      <c r="T27" s="221" t="s">
        <v>340</v>
      </c>
      <c r="U27" s="39"/>
      <c r="V27" s="39"/>
      <c r="W27" s="39"/>
      <c r="X27" s="39"/>
      <c r="Y27" s="39"/>
      <c r="Z27" s="39"/>
      <c r="AA27" s="39"/>
      <c r="AB27" s="39"/>
      <c r="AC27" s="39"/>
      <c r="AD27" s="39"/>
      <c r="AE27" s="39"/>
      <c r="AF27" s="39"/>
    </row>
    <row r="28" spans="1:32" ht="56.25" customHeight="1" x14ac:dyDescent="0.25">
      <c r="A28" s="57" t="s">
        <v>201</v>
      </c>
      <c r="B28" s="30" t="s">
        <v>228</v>
      </c>
      <c r="C28" s="130" t="s">
        <v>221</v>
      </c>
      <c r="D28" s="153" t="s">
        <v>229</v>
      </c>
      <c r="E28" s="42">
        <v>44941</v>
      </c>
      <c r="F28" s="42">
        <v>45260</v>
      </c>
      <c r="G28" s="59">
        <v>1</v>
      </c>
      <c r="H28" s="38">
        <v>1</v>
      </c>
      <c r="I28" s="51">
        <f>H28/$G$28</f>
        <v>1</v>
      </c>
      <c r="J28" s="38" t="s">
        <v>230</v>
      </c>
      <c r="K28" s="38" t="s">
        <v>231</v>
      </c>
      <c r="L28" s="51"/>
      <c r="M28" s="51"/>
      <c r="N28" s="51"/>
      <c r="O28" s="51">
        <f>N28/$G$28</f>
        <v>0</v>
      </c>
      <c r="P28" s="154"/>
      <c r="Q28" s="155"/>
      <c r="R28" s="155"/>
      <c r="S28" s="156"/>
      <c r="T28" s="221" t="s">
        <v>340</v>
      </c>
      <c r="U28" s="157"/>
      <c r="V28" s="155"/>
      <c r="W28" s="155"/>
      <c r="X28" s="155"/>
      <c r="Y28" s="156"/>
      <c r="Z28" s="158"/>
      <c r="AA28" s="158"/>
      <c r="AB28" s="158"/>
      <c r="AC28" s="158"/>
      <c r="AD28" s="158"/>
      <c r="AE28" s="158"/>
      <c r="AF28" s="158"/>
    </row>
    <row r="29" spans="1:32" ht="75.75" customHeight="1" x14ac:dyDescent="0.25">
      <c r="A29" s="57" t="s">
        <v>201</v>
      </c>
      <c r="B29" s="30" t="s">
        <v>232</v>
      </c>
      <c r="C29" s="130" t="s">
        <v>233</v>
      </c>
      <c r="D29" s="153" t="s">
        <v>234</v>
      </c>
      <c r="E29" s="42">
        <v>45200</v>
      </c>
      <c r="F29" s="42">
        <v>45275</v>
      </c>
      <c r="G29" s="59">
        <v>1</v>
      </c>
      <c r="H29" s="38"/>
      <c r="I29" s="51">
        <f>H29/$G$29</f>
        <v>0</v>
      </c>
      <c r="J29" s="38"/>
      <c r="K29" s="38"/>
      <c r="L29" s="51"/>
      <c r="M29" s="51"/>
      <c r="N29" s="38">
        <v>1</v>
      </c>
      <c r="O29" s="51">
        <f>N29/$G$29</f>
        <v>1</v>
      </c>
      <c r="P29" s="154" t="s">
        <v>235</v>
      </c>
      <c r="Q29" s="155" t="s">
        <v>236</v>
      </c>
      <c r="R29" s="155"/>
      <c r="S29" s="156"/>
      <c r="T29" s="221" t="s">
        <v>340</v>
      </c>
      <c r="U29" s="157"/>
      <c r="V29" s="155"/>
      <c r="W29" s="155"/>
      <c r="X29" s="155"/>
      <c r="Y29" s="156"/>
      <c r="Z29" s="158"/>
      <c r="AA29" s="158"/>
      <c r="AB29" s="158"/>
      <c r="AC29" s="158"/>
      <c r="AD29" s="158"/>
      <c r="AE29" s="158"/>
      <c r="AF29" s="158"/>
    </row>
    <row r="30" spans="1:32" ht="52.5" customHeight="1" x14ac:dyDescent="0.25">
      <c r="A30" s="57" t="s">
        <v>201</v>
      </c>
      <c r="B30" s="50" t="s">
        <v>237</v>
      </c>
      <c r="C30" s="30" t="s">
        <v>43</v>
      </c>
      <c r="D30" s="57" t="s">
        <v>44</v>
      </c>
      <c r="E30" s="31">
        <v>44958</v>
      </c>
      <c r="F30" s="159">
        <v>45275</v>
      </c>
      <c r="G30" s="57">
        <v>1</v>
      </c>
      <c r="H30" s="124"/>
      <c r="I30" s="51">
        <f>H30/$G$30</f>
        <v>0</v>
      </c>
      <c r="J30" s="38"/>
      <c r="K30" s="38"/>
      <c r="L30" s="38"/>
      <c r="M30" s="48"/>
      <c r="N30" s="38">
        <v>1</v>
      </c>
      <c r="O30" s="51">
        <f>N30/$G$30</f>
        <v>1</v>
      </c>
      <c r="P30" s="38" t="s">
        <v>238</v>
      </c>
      <c r="Q30" s="38" t="s">
        <v>239</v>
      </c>
      <c r="R30" s="38"/>
      <c r="S30" s="48"/>
      <c r="T30" s="221" t="s">
        <v>343</v>
      </c>
      <c r="U30" s="39"/>
      <c r="V30" s="39"/>
      <c r="W30" s="39"/>
      <c r="X30" s="39"/>
      <c r="Y30" s="39"/>
      <c r="Z30" s="39"/>
      <c r="AA30" s="39"/>
      <c r="AB30" s="39"/>
      <c r="AC30" s="39"/>
      <c r="AD30" s="39"/>
      <c r="AE30" s="39"/>
      <c r="AF30" s="39"/>
    </row>
    <row r="31" spans="1:32" ht="63" customHeight="1" x14ac:dyDescent="0.25">
      <c r="A31" s="57" t="s">
        <v>201</v>
      </c>
      <c r="B31" s="30" t="s">
        <v>240</v>
      </c>
      <c r="C31" s="146" t="s">
        <v>241</v>
      </c>
      <c r="D31" s="160" t="s">
        <v>242</v>
      </c>
      <c r="E31" s="42">
        <v>45122</v>
      </c>
      <c r="F31" s="148">
        <v>45275</v>
      </c>
      <c r="G31" s="57">
        <v>1</v>
      </c>
      <c r="H31" s="124"/>
      <c r="I31" s="51">
        <f>H31/$G$31</f>
        <v>0</v>
      </c>
      <c r="J31" s="112"/>
      <c r="K31" s="38"/>
      <c r="L31" s="38"/>
      <c r="M31" s="48"/>
      <c r="N31" s="38">
        <v>1</v>
      </c>
      <c r="O31" s="51">
        <f>N31/$G$31</f>
        <v>1</v>
      </c>
      <c r="P31" s="38" t="s">
        <v>243</v>
      </c>
      <c r="Q31" s="38" t="s">
        <v>244</v>
      </c>
      <c r="R31" s="38"/>
      <c r="S31" s="48"/>
      <c r="T31" s="221" t="s">
        <v>343</v>
      </c>
      <c r="U31" s="39"/>
      <c r="V31" s="39"/>
      <c r="W31" s="39"/>
      <c r="X31" s="39"/>
      <c r="Y31" s="39"/>
      <c r="Z31" s="39"/>
      <c r="AA31" s="39"/>
      <c r="AB31" s="39"/>
      <c r="AC31" s="39"/>
      <c r="AD31" s="39"/>
      <c r="AE31" s="39"/>
      <c r="AF31" s="39"/>
    </row>
    <row r="32" spans="1:32" ht="61.5" customHeight="1" x14ac:dyDescent="0.25">
      <c r="A32" s="57" t="s">
        <v>201</v>
      </c>
      <c r="B32" s="40" t="s">
        <v>245</v>
      </c>
      <c r="C32" s="30" t="s">
        <v>43</v>
      </c>
      <c r="D32" s="30" t="s">
        <v>44</v>
      </c>
      <c r="E32" s="31">
        <v>45108</v>
      </c>
      <c r="F32" s="159">
        <v>45275</v>
      </c>
      <c r="G32" s="57">
        <v>1</v>
      </c>
      <c r="H32" s="124">
        <v>1</v>
      </c>
      <c r="I32" s="51">
        <f>H32/$G$32</f>
        <v>1</v>
      </c>
      <c r="J32" s="38" t="s">
        <v>246</v>
      </c>
      <c r="K32" s="38" t="s">
        <v>247</v>
      </c>
      <c r="L32" s="38"/>
      <c r="M32" s="48"/>
      <c r="N32" s="38"/>
      <c r="O32" s="51">
        <f>N32/$G$32</f>
        <v>0</v>
      </c>
      <c r="P32" s="38"/>
      <c r="Q32" s="38"/>
      <c r="R32" s="38"/>
      <c r="S32" s="48"/>
      <c r="T32" s="221" t="s">
        <v>340</v>
      </c>
      <c r="U32" s="39"/>
      <c r="V32" s="39"/>
      <c r="W32" s="39"/>
      <c r="X32" s="39"/>
      <c r="Y32" s="39"/>
      <c r="Z32" s="39"/>
      <c r="AA32" s="39"/>
      <c r="AB32" s="39"/>
      <c r="AC32" s="39"/>
      <c r="AD32" s="39"/>
      <c r="AE32" s="39"/>
      <c r="AF32" s="39"/>
    </row>
    <row r="33" spans="1:32" ht="63" customHeight="1" x14ac:dyDescent="0.25">
      <c r="A33" s="57" t="s">
        <v>201</v>
      </c>
      <c r="B33" s="40" t="s">
        <v>248</v>
      </c>
      <c r="C33" s="30" t="s">
        <v>43</v>
      </c>
      <c r="D33" s="30" t="s">
        <v>44</v>
      </c>
      <c r="E33" s="31">
        <v>45108</v>
      </c>
      <c r="F33" s="159">
        <v>45275</v>
      </c>
      <c r="G33" s="57">
        <v>1</v>
      </c>
      <c r="H33" s="124">
        <v>1</v>
      </c>
      <c r="I33" s="51">
        <f>H33/$G$33</f>
        <v>1</v>
      </c>
      <c r="J33" s="38" t="s">
        <v>249</v>
      </c>
      <c r="K33" s="38" t="s">
        <v>250</v>
      </c>
      <c r="L33" s="38"/>
      <c r="M33" s="48"/>
      <c r="N33" s="38"/>
      <c r="O33" s="51">
        <f>N33/$G$33</f>
        <v>0</v>
      </c>
      <c r="P33" s="38"/>
      <c r="Q33" s="38"/>
      <c r="R33" s="38"/>
      <c r="S33" s="48"/>
      <c r="T33" s="221" t="s">
        <v>340</v>
      </c>
      <c r="U33" s="39"/>
      <c r="V33" s="39"/>
      <c r="W33" s="39"/>
      <c r="X33" s="39"/>
      <c r="Y33" s="39"/>
      <c r="Z33" s="39"/>
      <c r="AA33" s="39"/>
      <c r="AB33" s="39"/>
      <c r="AC33" s="39"/>
      <c r="AD33" s="39"/>
      <c r="AE33" s="39"/>
      <c r="AF33" s="39"/>
    </row>
    <row r="34" spans="1:32" ht="77.25" customHeight="1" x14ac:dyDescent="0.25">
      <c r="A34" s="57" t="s">
        <v>201</v>
      </c>
      <c r="B34" s="40" t="s">
        <v>251</v>
      </c>
      <c r="C34" s="30" t="s">
        <v>252</v>
      </c>
      <c r="D34" s="72" t="s">
        <v>253</v>
      </c>
      <c r="E34" s="31">
        <v>45017</v>
      </c>
      <c r="F34" s="159">
        <v>45275</v>
      </c>
      <c r="G34" s="57">
        <v>20</v>
      </c>
      <c r="H34" s="124">
        <v>12</v>
      </c>
      <c r="I34" s="51">
        <f>H34/$G$34</f>
        <v>0.6</v>
      </c>
      <c r="J34" s="38" t="s">
        <v>254</v>
      </c>
      <c r="K34" s="38" t="s">
        <v>255</v>
      </c>
      <c r="L34" s="38"/>
      <c r="M34" s="48"/>
      <c r="N34" s="38">
        <v>8</v>
      </c>
      <c r="O34" s="51">
        <f>N34/$G$34</f>
        <v>0.4</v>
      </c>
      <c r="P34" s="38" t="s">
        <v>256</v>
      </c>
      <c r="Q34" s="38" t="s">
        <v>257</v>
      </c>
      <c r="R34" s="38"/>
      <c r="S34" s="48"/>
      <c r="T34" s="221" t="s">
        <v>340</v>
      </c>
      <c r="U34" s="39"/>
      <c r="V34" s="39"/>
      <c r="W34" s="39"/>
      <c r="X34" s="39"/>
      <c r="Y34" s="39"/>
      <c r="Z34" s="39"/>
      <c r="AA34" s="39"/>
      <c r="AB34" s="39"/>
      <c r="AC34" s="39"/>
      <c r="AD34" s="39"/>
      <c r="AE34" s="39"/>
      <c r="AF34" s="39"/>
    </row>
    <row r="35" spans="1:32" ht="99" customHeight="1" x14ac:dyDescent="0.25">
      <c r="A35" s="57" t="s">
        <v>201</v>
      </c>
      <c r="B35" s="111" t="s">
        <v>258</v>
      </c>
      <c r="C35" s="150" t="s">
        <v>259</v>
      </c>
      <c r="D35" s="30" t="s">
        <v>260</v>
      </c>
      <c r="E35" s="41">
        <v>44941</v>
      </c>
      <c r="F35" s="148">
        <v>45275</v>
      </c>
      <c r="G35" s="57">
        <v>1</v>
      </c>
      <c r="H35" s="161"/>
      <c r="I35" s="116"/>
      <c r="J35" s="77"/>
      <c r="K35" s="77"/>
      <c r="L35" s="77"/>
      <c r="M35" s="78"/>
      <c r="N35" s="77">
        <v>1</v>
      </c>
      <c r="O35" s="116">
        <f>N35/$G$35</f>
        <v>1</v>
      </c>
      <c r="P35" s="77" t="s">
        <v>261</v>
      </c>
      <c r="Q35" s="77" t="s">
        <v>262</v>
      </c>
      <c r="R35" s="77"/>
      <c r="S35" s="78"/>
      <c r="T35" s="221" t="s">
        <v>340</v>
      </c>
      <c r="U35" s="39"/>
      <c r="V35" s="39"/>
      <c r="W35" s="39"/>
      <c r="X35" s="39"/>
      <c r="Y35" s="39"/>
      <c r="Z35" s="39"/>
      <c r="AA35" s="39"/>
      <c r="AB35" s="39"/>
      <c r="AC35" s="39"/>
      <c r="AD35" s="39"/>
      <c r="AE35" s="39"/>
      <c r="AF35" s="39"/>
    </row>
    <row r="36" spans="1:32" ht="99" customHeight="1" x14ac:dyDescent="0.25">
      <c r="A36" s="162" t="s">
        <v>201</v>
      </c>
      <c r="B36" s="102" t="s">
        <v>263</v>
      </c>
      <c r="C36" s="113" t="s">
        <v>264</v>
      </c>
      <c r="D36" s="102" t="s">
        <v>265</v>
      </c>
      <c r="E36" s="163">
        <v>45195</v>
      </c>
      <c r="F36" s="164">
        <v>45275</v>
      </c>
      <c r="G36" s="113">
        <v>1</v>
      </c>
      <c r="H36" s="118"/>
      <c r="I36" s="108"/>
      <c r="J36" s="107"/>
      <c r="K36" s="107"/>
      <c r="L36" s="107"/>
      <c r="M36" s="109"/>
      <c r="N36" s="107">
        <v>1</v>
      </c>
      <c r="O36" s="108">
        <f>N36/$G$36</f>
        <v>1</v>
      </c>
      <c r="P36" s="107" t="s">
        <v>266</v>
      </c>
      <c r="Q36" s="107" t="s">
        <v>267</v>
      </c>
      <c r="R36" s="107"/>
      <c r="S36" s="109"/>
      <c r="T36" s="221" t="s">
        <v>340</v>
      </c>
      <c r="U36" s="165"/>
      <c r="V36" s="165"/>
      <c r="W36" s="165"/>
      <c r="X36" s="165"/>
      <c r="Y36" s="165"/>
      <c r="Z36" s="165"/>
      <c r="AA36" s="165"/>
      <c r="AB36" s="165"/>
      <c r="AC36" s="165"/>
      <c r="AD36" s="165"/>
      <c r="AE36" s="165"/>
      <c r="AF36" s="165"/>
    </row>
    <row r="37" spans="1:32" ht="99" customHeight="1" x14ac:dyDescent="0.25">
      <c r="A37" s="162" t="s">
        <v>201</v>
      </c>
      <c r="B37" s="102" t="s">
        <v>268</v>
      </c>
      <c r="C37" s="113" t="s">
        <v>269</v>
      </c>
      <c r="D37" s="102" t="s">
        <v>270</v>
      </c>
      <c r="E37" s="163">
        <v>45195</v>
      </c>
      <c r="F37" s="164">
        <v>45275</v>
      </c>
      <c r="G37" s="113">
        <v>1</v>
      </c>
      <c r="H37" s="118"/>
      <c r="I37" s="108"/>
      <c r="J37" s="107"/>
      <c r="K37" s="107"/>
      <c r="L37" s="107"/>
      <c r="M37" s="109"/>
      <c r="N37" s="107"/>
      <c r="O37" s="108">
        <f>N37/$G$37</f>
        <v>0</v>
      </c>
      <c r="P37" s="107"/>
      <c r="Q37" s="107"/>
      <c r="R37" s="107"/>
      <c r="S37" s="109"/>
      <c r="T37" s="222" t="s">
        <v>347</v>
      </c>
      <c r="U37" s="165"/>
      <c r="V37" s="165"/>
      <c r="W37" s="165"/>
      <c r="X37" s="165"/>
      <c r="Y37" s="165"/>
      <c r="Z37" s="165"/>
      <c r="AA37" s="165"/>
      <c r="AB37" s="165"/>
      <c r="AC37" s="165"/>
      <c r="AD37" s="165"/>
      <c r="AE37" s="165"/>
      <c r="AF37" s="165"/>
    </row>
    <row r="38" spans="1:32" ht="99" customHeight="1" x14ac:dyDescent="0.25">
      <c r="A38" s="162" t="s">
        <v>201</v>
      </c>
      <c r="B38" s="102" t="s">
        <v>271</v>
      </c>
      <c r="C38" s="113" t="s">
        <v>272</v>
      </c>
      <c r="D38" s="102" t="s">
        <v>273</v>
      </c>
      <c r="E38" s="163">
        <v>45195</v>
      </c>
      <c r="F38" s="164">
        <v>45275</v>
      </c>
      <c r="G38" s="113">
        <v>1</v>
      </c>
      <c r="H38" s="118"/>
      <c r="I38" s="108"/>
      <c r="J38" s="107"/>
      <c r="K38" s="107"/>
      <c r="L38" s="107"/>
      <c r="M38" s="109"/>
      <c r="N38" s="107"/>
      <c r="O38" s="108">
        <f>N38/$G$38</f>
        <v>0</v>
      </c>
      <c r="P38" s="107"/>
      <c r="Q38" s="107"/>
      <c r="R38" s="107"/>
      <c r="S38" s="109"/>
      <c r="T38" s="222" t="s">
        <v>347</v>
      </c>
      <c r="U38" s="165"/>
      <c r="V38" s="165"/>
      <c r="W38" s="165"/>
      <c r="X38" s="165"/>
      <c r="Y38" s="165"/>
      <c r="Z38" s="165"/>
      <c r="AA38" s="165"/>
      <c r="AB38" s="165"/>
      <c r="AC38" s="165"/>
      <c r="AD38" s="165"/>
      <c r="AE38" s="165"/>
      <c r="AF38" s="165"/>
    </row>
    <row r="39" spans="1:32" ht="99" customHeight="1" x14ac:dyDescent="0.25">
      <c r="A39" s="166" t="s">
        <v>201</v>
      </c>
      <c r="B39" s="30" t="s">
        <v>274</v>
      </c>
      <c r="C39" s="57" t="s">
        <v>275</v>
      </c>
      <c r="D39" s="30" t="s">
        <v>44</v>
      </c>
      <c r="E39" s="167">
        <v>45195</v>
      </c>
      <c r="F39" s="168">
        <v>45275</v>
      </c>
      <c r="G39" s="169">
        <v>1</v>
      </c>
      <c r="H39" s="161"/>
      <c r="I39" s="116"/>
      <c r="J39" s="77"/>
      <c r="K39" s="77"/>
      <c r="L39" s="77"/>
      <c r="M39" s="78"/>
      <c r="N39" s="77">
        <v>1</v>
      </c>
      <c r="O39" s="116">
        <f>N39/$G$39</f>
        <v>1</v>
      </c>
      <c r="P39" s="77" t="s">
        <v>276</v>
      </c>
      <c r="Q39" s="77" t="s">
        <v>277</v>
      </c>
      <c r="R39" s="77"/>
      <c r="S39" s="78"/>
      <c r="T39" s="221" t="s">
        <v>340</v>
      </c>
      <c r="U39" s="39"/>
      <c r="V39" s="39"/>
      <c r="W39" s="39"/>
      <c r="X39" s="39"/>
      <c r="Y39" s="39"/>
      <c r="Z39" s="39"/>
      <c r="AA39" s="39"/>
      <c r="AB39" s="39"/>
      <c r="AC39" s="39"/>
      <c r="AD39" s="39"/>
      <c r="AE39" s="39"/>
      <c r="AF39" s="39"/>
    </row>
    <row r="40" spans="1:32" ht="153.75" customHeight="1" x14ac:dyDescent="0.25">
      <c r="A40" s="170" t="s">
        <v>201</v>
      </c>
      <c r="B40" s="102" t="s">
        <v>278</v>
      </c>
      <c r="C40" s="113" t="s">
        <v>279</v>
      </c>
      <c r="D40" s="102" t="s">
        <v>280</v>
      </c>
      <c r="E40" s="163">
        <v>45195</v>
      </c>
      <c r="F40" s="164">
        <v>45275</v>
      </c>
      <c r="G40" s="171">
        <v>1</v>
      </c>
      <c r="H40" s="107"/>
      <c r="I40" s="108"/>
      <c r="J40" s="107"/>
      <c r="K40" s="107"/>
      <c r="L40" s="107"/>
      <c r="M40" s="109"/>
      <c r="N40" s="107"/>
      <c r="O40" s="108">
        <f>N40/$G$40</f>
        <v>0</v>
      </c>
      <c r="P40" s="107"/>
      <c r="Q40" s="107"/>
      <c r="R40" s="107"/>
      <c r="S40" s="109"/>
      <c r="T40" s="222" t="s">
        <v>347</v>
      </c>
      <c r="U40" s="165"/>
      <c r="V40" s="165"/>
      <c r="W40" s="165"/>
      <c r="X40" s="165"/>
      <c r="Y40" s="165"/>
      <c r="Z40" s="165"/>
      <c r="AA40" s="165"/>
      <c r="AB40" s="165"/>
      <c r="AC40" s="165"/>
      <c r="AD40" s="165"/>
      <c r="AE40" s="165"/>
      <c r="AF40" s="165"/>
    </row>
    <row r="41" spans="1:32" ht="14.25" customHeight="1" x14ac:dyDescent="0.25">
      <c r="A41" s="3" t="s">
        <v>110</v>
      </c>
      <c r="B41" s="3"/>
      <c r="C41" s="3"/>
      <c r="D41" s="3"/>
      <c r="E41" s="3"/>
      <c r="F41" s="3"/>
      <c r="G41" s="3">
        <f t="shared" ref="G41:H41" si="0">SUM(G21:G40)</f>
        <v>39</v>
      </c>
      <c r="H41" s="3">
        <f t="shared" si="0"/>
        <v>20</v>
      </c>
      <c r="I41" s="92">
        <f>AVERAGE(I21:I40)</f>
        <v>0.61428571428571421</v>
      </c>
      <c r="J41" s="3"/>
      <c r="K41" s="3"/>
      <c r="L41" s="3"/>
      <c r="M41" s="3"/>
      <c r="N41" s="3">
        <f>SUM(N21:N40)</f>
        <v>16</v>
      </c>
      <c r="O41" s="92">
        <f>AVERAGE(O21:O40)</f>
        <v>0.42000000000000004</v>
      </c>
      <c r="P41" s="3"/>
      <c r="Q41" s="3"/>
      <c r="R41" s="3"/>
      <c r="S41" s="3"/>
      <c r="T41" s="3"/>
      <c r="U41" s="3"/>
      <c r="V41" s="3"/>
      <c r="W41" s="3"/>
      <c r="X41" s="3"/>
      <c r="Y41" s="3"/>
      <c r="Z41" s="3"/>
      <c r="AA41" s="3"/>
      <c r="AB41" s="3"/>
      <c r="AC41" s="3"/>
      <c r="AD41" s="3"/>
      <c r="AE41" s="3"/>
      <c r="AF41" s="3"/>
    </row>
    <row r="42" spans="1:32"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25">
      <c r="A43" s="256" t="s">
        <v>111</v>
      </c>
      <c r="B43" s="229"/>
      <c r="C43" s="229"/>
      <c r="D43" s="229"/>
      <c r="E43" s="229"/>
      <c r="F43" s="229"/>
      <c r="G43" s="225"/>
      <c r="H43" s="3"/>
      <c r="I43" s="3"/>
      <c r="J43" s="3">
        <f>(H41+N41)/G41</f>
        <v>0.92307692307692313</v>
      </c>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25">
      <c r="A44" s="244" t="s">
        <v>112</v>
      </c>
      <c r="B44" s="225"/>
      <c r="C44" s="93" t="s">
        <v>113</v>
      </c>
      <c r="D44" s="244" t="s">
        <v>114</v>
      </c>
      <c r="E44" s="229"/>
      <c r="F44" s="229"/>
      <c r="G44" s="225"/>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25">
      <c r="A45" s="257">
        <v>44956</v>
      </c>
      <c r="B45" s="225"/>
      <c r="C45" s="20">
        <v>1</v>
      </c>
      <c r="D45" s="224" t="s">
        <v>115</v>
      </c>
      <c r="E45" s="229"/>
      <c r="F45" s="229"/>
      <c r="G45" s="225"/>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51.75" customHeight="1" x14ac:dyDescent="0.25">
      <c r="A46" s="257">
        <v>45012</v>
      </c>
      <c r="B46" s="225"/>
      <c r="C46" s="20">
        <v>2</v>
      </c>
      <c r="D46" s="224" t="s">
        <v>281</v>
      </c>
      <c r="E46" s="229"/>
      <c r="F46" s="229"/>
      <c r="G46" s="225"/>
      <c r="H46" s="3"/>
      <c r="I46" s="3"/>
      <c r="J46" s="3"/>
      <c r="K46" s="3">
        <f>34*100/39</f>
        <v>87.179487179487182</v>
      </c>
      <c r="L46" s="3"/>
      <c r="M46" s="3"/>
      <c r="N46" s="3"/>
      <c r="O46" s="3"/>
      <c r="P46" s="3"/>
      <c r="Q46" s="3"/>
      <c r="R46" s="3"/>
      <c r="S46" s="3"/>
      <c r="T46" s="3"/>
      <c r="U46" s="3"/>
      <c r="V46" s="3"/>
      <c r="W46" s="3"/>
      <c r="X46" s="3"/>
      <c r="Y46" s="3"/>
      <c r="Z46" s="3"/>
      <c r="AA46" s="3"/>
      <c r="AB46" s="3"/>
      <c r="AC46" s="3"/>
      <c r="AD46" s="3"/>
      <c r="AE46" s="3"/>
      <c r="AF46" s="3"/>
    </row>
    <row r="47" spans="1:32" ht="41.25" customHeight="1" x14ac:dyDescent="0.25">
      <c r="A47" s="257">
        <v>45168</v>
      </c>
      <c r="B47" s="225"/>
      <c r="C47" s="20">
        <v>3</v>
      </c>
      <c r="D47" s="224" t="s">
        <v>282</v>
      </c>
      <c r="E47" s="229"/>
      <c r="F47" s="229"/>
      <c r="G47" s="225"/>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54.75" customHeight="1" x14ac:dyDescent="0.25">
      <c r="A48" s="257">
        <v>45195</v>
      </c>
      <c r="B48" s="225"/>
      <c r="C48" s="20">
        <v>4</v>
      </c>
      <c r="D48" s="224" t="s">
        <v>283</v>
      </c>
      <c r="E48" s="229"/>
      <c r="F48" s="229"/>
      <c r="G48" s="225"/>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25">
      <c r="A49" s="95"/>
      <c r="B49" s="19"/>
      <c r="C49" s="19"/>
      <c r="D49" s="19"/>
      <c r="E49" s="96"/>
      <c r="F49" s="96"/>
      <c r="G49" s="96"/>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25">
      <c r="A50" s="261" t="s">
        <v>116</v>
      </c>
      <c r="B50" s="262"/>
      <c r="C50" s="263" t="s">
        <v>117</v>
      </c>
      <c r="D50" s="253"/>
      <c r="E50" s="264" t="s">
        <v>118</v>
      </c>
      <c r="F50" s="252"/>
      <c r="G50" s="25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25">
      <c r="A51" s="258" t="s">
        <v>119</v>
      </c>
      <c r="B51" s="229"/>
      <c r="C51" s="258" t="s">
        <v>120</v>
      </c>
      <c r="D51" s="225"/>
      <c r="E51" s="259" t="s">
        <v>121</v>
      </c>
      <c r="F51" s="246"/>
      <c r="G51" s="247"/>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25">
      <c r="A52" s="258" t="s">
        <v>122</v>
      </c>
      <c r="B52" s="229"/>
      <c r="C52" s="258" t="s">
        <v>123</v>
      </c>
      <c r="D52" s="225"/>
      <c r="E52" s="248"/>
      <c r="F52" s="249"/>
      <c r="G52" s="250"/>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25">
      <c r="A53" s="3" t="s">
        <v>124</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row r="1001" spans="1:32"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row>
    <row r="1002" spans="1:32"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row>
    <row r="1003" spans="1:32"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row>
    <row r="1004" spans="1:32"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row>
    <row r="1005" spans="1:32"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row>
  </sheetData>
  <mergeCells count="49">
    <mergeCell ref="D46:G46"/>
    <mergeCell ref="D47:G47"/>
    <mergeCell ref="A43:G43"/>
    <mergeCell ref="A44:B44"/>
    <mergeCell ref="D44:G44"/>
    <mergeCell ref="A45:B45"/>
    <mergeCell ref="D45:G45"/>
    <mergeCell ref="A46:B46"/>
    <mergeCell ref="A47:B47"/>
    <mergeCell ref="A51:B51"/>
    <mergeCell ref="A52:B52"/>
    <mergeCell ref="A48:B48"/>
    <mergeCell ref="D48:G48"/>
    <mergeCell ref="A50:B50"/>
    <mergeCell ref="C50:D50"/>
    <mergeCell ref="E50:G50"/>
    <mergeCell ref="C51:D51"/>
    <mergeCell ref="E51:G52"/>
    <mergeCell ref="C52:D52"/>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6 J30:J40 P30">
    <cfRule type="containsText" dxfId="8" priority="1" operator="containsText" text="Cumplimiento total">
      <formula>NOT(ISERROR(SEARCH(("Cumplimiento total"),(J26))))</formula>
    </cfRule>
  </conditionalFormatting>
  <conditionalFormatting sqref="J26 J30:J40 P30">
    <cfRule type="containsText" dxfId="7" priority="2" operator="containsText" text="Sin gestión">
      <formula>NOT(ISERROR(SEARCH(("Sin gestión"),(J26))))</formula>
    </cfRule>
  </conditionalFormatting>
  <conditionalFormatting sqref="J26 J30:J40 P30">
    <cfRule type="containsText" dxfId="6" priority="3" operator="containsText" text="Avances en la gestión">
      <formula>NOT(ISERROR(SEARCH(("Avances en la gestión"),(J26))))</formula>
    </cfRule>
  </conditionalFormatting>
  <conditionalFormatting sqref="J21:J23 K22">
    <cfRule type="containsText" dxfId="5" priority="4" operator="containsText" text="Cumplimiento total">
      <formula>NOT(ISERROR(SEARCH(("Cumplimiento total"),(J21))))</formula>
    </cfRule>
  </conditionalFormatting>
  <conditionalFormatting sqref="J21:J23 K22">
    <cfRule type="containsText" dxfId="4" priority="5" operator="containsText" text="Sin gestión">
      <formula>NOT(ISERROR(SEARCH(("Sin gestión"),(J21))))</formula>
    </cfRule>
  </conditionalFormatting>
  <conditionalFormatting sqref="J21:J23 K22">
    <cfRule type="containsText" dxfId="3" priority="6" operator="containsText" text="Avances en la gestión">
      <formula>NOT(ISERROR(SEARCH(("Avances en la gestión"),(J21))))</formula>
    </cfRule>
  </conditionalFormatting>
  <pageMargins left="0.25" right="0.25" top="0.75" bottom="0.75" header="0" footer="0"/>
  <pageSetup paperSize="9" scale="18"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FUGA'!$A$3:$A$7</xm:f>
          </x14:formula1>
          <xm:sqref>F8:F9</xm:sqref>
        </x14:dataValidation>
        <x14:dataValidation type="list" allowBlank="1" showErrorMessage="1" xr:uid="{00000000-0002-0000-0200-000001000000}">
          <x14:formula1>
            <xm:f>'Listas FUGA'!$B$3:$B$8</xm:f>
          </x14:formula1>
          <xm:sqref>G12</xm:sqref>
        </x14:dataValidation>
        <x14:dataValidation type="list" allowBlank="1" showErrorMessage="1" xr:uid="{00000000-0002-0000-0200-000002000000}">
          <x14:formula1>
            <xm:f>'Listas FUGA'!$E$3:$E$5</xm:f>
          </x14:formula1>
          <xm:sqref>M21:M23 S21:S23 M26:M40 S26:S40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89"/>
  <sheetViews>
    <sheetView showGridLines="0" tabSelected="1" view="pageBreakPreview" zoomScale="60" zoomScaleNormal="55" workbookViewId="0">
      <selection activeCell="D9" sqref="D9"/>
    </sheetView>
  </sheetViews>
  <sheetFormatPr baseColWidth="10" defaultColWidth="14.42578125" defaultRowHeight="15" customHeight="1" x14ac:dyDescent="0.25"/>
  <cols>
    <col min="1" max="1" width="38.5703125" customWidth="1"/>
    <col min="2" max="2" width="37.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0.7109375" customWidth="1"/>
    <col min="15" max="15" width="20.28515625" customWidth="1"/>
    <col min="16" max="16" width="22.5703125" customWidth="1"/>
    <col min="17" max="17" width="20.5703125" customWidth="1"/>
    <col min="18" max="18" width="17.5703125" customWidth="1"/>
    <col min="19" max="19" width="25" customWidth="1"/>
    <col min="20" max="20" width="42.42578125" customWidth="1"/>
    <col min="21" max="26" width="10.7109375" customWidth="1"/>
  </cols>
  <sheetData>
    <row r="1" spans="1:26" ht="57" customHeight="1" x14ac:dyDescent="0.25">
      <c r="A1" s="245"/>
      <c r="B1" s="246"/>
      <c r="C1" s="246"/>
      <c r="D1" s="246"/>
      <c r="E1" s="246"/>
      <c r="F1" s="246"/>
      <c r="G1" s="247"/>
      <c r="H1" s="98"/>
      <c r="I1" s="2"/>
      <c r="J1" s="3"/>
      <c r="K1" s="3"/>
      <c r="L1" s="3"/>
      <c r="M1" s="3"/>
      <c r="N1" s="3"/>
      <c r="O1" s="3"/>
      <c r="P1" s="3"/>
      <c r="Q1" s="3"/>
      <c r="R1" s="3"/>
      <c r="S1" s="3"/>
      <c r="T1" s="3"/>
      <c r="U1" s="3"/>
      <c r="V1" s="3"/>
      <c r="W1" s="3"/>
      <c r="X1" s="3"/>
      <c r="Y1" s="3"/>
      <c r="Z1" s="3"/>
    </row>
    <row r="2" spans="1:26" ht="31.5" customHeight="1" x14ac:dyDescent="0.25">
      <c r="A2" s="248"/>
      <c r="B2" s="249"/>
      <c r="C2" s="249"/>
      <c r="D2" s="249"/>
      <c r="E2" s="249"/>
      <c r="F2" s="249"/>
      <c r="G2" s="250"/>
      <c r="H2" s="3"/>
      <c r="I2" s="3"/>
      <c r="J2" s="3"/>
      <c r="K2" s="3"/>
      <c r="L2" s="3"/>
      <c r="M2" s="3"/>
      <c r="N2" s="3"/>
      <c r="O2" s="3"/>
      <c r="P2" s="3"/>
      <c r="Q2" s="3"/>
      <c r="R2" s="3"/>
      <c r="S2" s="3"/>
      <c r="T2" s="3"/>
      <c r="U2" s="3"/>
      <c r="V2" s="3"/>
      <c r="W2" s="3"/>
      <c r="X2" s="3"/>
      <c r="Y2" s="3"/>
      <c r="Z2" s="3"/>
    </row>
    <row r="3" spans="1:26" ht="14.25" customHeight="1" x14ac:dyDescent="0.25">
      <c r="A3" s="6"/>
      <c r="B3" s="7"/>
      <c r="C3" s="7"/>
      <c r="D3" s="7"/>
      <c r="E3" s="8"/>
      <c r="F3" s="8"/>
      <c r="G3" s="8"/>
      <c r="H3" s="8"/>
      <c r="I3" s="8"/>
      <c r="J3" s="8"/>
      <c r="K3" s="8"/>
      <c r="L3" s="8"/>
      <c r="M3" s="8"/>
      <c r="N3" s="8"/>
      <c r="O3" s="8"/>
      <c r="P3" s="8"/>
      <c r="Q3" s="8"/>
      <c r="R3" s="8"/>
      <c r="S3" s="8"/>
      <c r="T3" s="8"/>
      <c r="U3" s="8"/>
      <c r="V3" s="8"/>
      <c r="W3" s="8"/>
      <c r="X3" s="8"/>
      <c r="Y3" s="8"/>
      <c r="Z3" s="8"/>
    </row>
    <row r="4" spans="1:26" ht="56.25" customHeight="1" x14ac:dyDescent="0.25">
      <c r="A4" s="10" t="s">
        <v>0</v>
      </c>
      <c r="B4" s="228" t="s">
        <v>1</v>
      </c>
      <c r="C4" s="229"/>
      <c r="D4" s="229"/>
      <c r="E4" s="229"/>
      <c r="F4" s="229"/>
      <c r="G4" s="225"/>
      <c r="H4" s="12"/>
      <c r="I4" s="12"/>
      <c r="J4" s="12"/>
      <c r="K4" s="12"/>
      <c r="L4" s="12"/>
      <c r="M4" s="12"/>
      <c r="N4" s="12"/>
      <c r="O4" s="12"/>
      <c r="P4" s="12"/>
      <c r="Q4" s="12"/>
      <c r="R4" s="12"/>
      <c r="S4" s="12"/>
      <c r="T4" s="12"/>
      <c r="U4" s="12"/>
      <c r="V4" s="12"/>
      <c r="W4" s="12"/>
      <c r="X4" s="12"/>
      <c r="Y4" s="12"/>
      <c r="Z4" s="12"/>
    </row>
    <row r="5" spans="1:26" ht="45" customHeight="1" x14ac:dyDescent="0.25">
      <c r="A5" s="13" t="s">
        <v>2</v>
      </c>
      <c r="B5" s="228" t="s">
        <v>3</v>
      </c>
      <c r="C5" s="229"/>
      <c r="D5" s="229"/>
      <c r="E5" s="229"/>
      <c r="F5" s="229"/>
      <c r="G5" s="225"/>
      <c r="H5" s="12"/>
      <c r="I5" s="12"/>
      <c r="J5" s="12"/>
      <c r="K5" s="3"/>
      <c r="L5" s="3"/>
      <c r="M5" s="3"/>
      <c r="N5" s="3"/>
      <c r="O5" s="3"/>
      <c r="P5" s="3"/>
      <c r="Q5" s="3"/>
      <c r="R5" s="3"/>
      <c r="S5" s="3"/>
      <c r="T5" s="3"/>
      <c r="U5" s="3"/>
      <c r="V5" s="3"/>
      <c r="W5" s="3"/>
      <c r="X5" s="3"/>
      <c r="Y5" s="3"/>
      <c r="Z5" s="3"/>
    </row>
    <row r="6" spans="1:26" ht="24.75" customHeight="1" x14ac:dyDescent="0.25">
      <c r="A6" s="14"/>
      <c r="B6" s="15"/>
      <c r="C6" s="15"/>
      <c r="D6" s="15"/>
      <c r="E6" s="3"/>
      <c r="F6" s="15"/>
      <c r="G6" s="15"/>
      <c r="H6" s="12"/>
      <c r="I6" s="12"/>
      <c r="J6" s="12"/>
      <c r="K6" s="3"/>
      <c r="L6" s="3"/>
      <c r="M6" s="3"/>
      <c r="N6" s="3"/>
      <c r="O6" s="3"/>
      <c r="P6" s="3"/>
      <c r="Q6" s="3"/>
      <c r="R6" s="3"/>
      <c r="S6" s="3"/>
      <c r="T6" s="3"/>
      <c r="U6" s="3"/>
      <c r="V6" s="3"/>
      <c r="W6" s="3"/>
      <c r="X6" s="3"/>
      <c r="Y6" s="3"/>
      <c r="Z6" s="3"/>
    </row>
    <row r="7" spans="1:26" ht="44.25" customHeight="1" x14ac:dyDescent="0.25">
      <c r="A7" s="251" t="s">
        <v>4</v>
      </c>
      <c r="B7" s="252"/>
      <c r="C7" s="253"/>
      <c r="D7" s="3"/>
      <c r="E7" s="3"/>
      <c r="F7" s="244" t="s">
        <v>5</v>
      </c>
      <c r="G7" s="225"/>
      <c r="H7" s="12"/>
      <c r="I7" s="12"/>
      <c r="J7" s="12"/>
      <c r="K7" s="3"/>
      <c r="L7" s="3"/>
      <c r="M7" s="3"/>
      <c r="N7" s="3"/>
      <c r="O7" s="3"/>
      <c r="P7" s="3"/>
      <c r="Q7" s="3"/>
      <c r="R7" s="3"/>
      <c r="S7" s="3"/>
      <c r="T7" s="3"/>
      <c r="U7" s="3"/>
      <c r="V7" s="3"/>
      <c r="W7" s="3"/>
      <c r="X7" s="3"/>
      <c r="Y7" s="3"/>
      <c r="Z7" s="3"/>
    </row>
    <row r="8" spans="1:26" ht="60" customHeight="1" x14ac:dyDescent="0.25">
      <c r="A8" s="16" t="s">
        <v>6</v>
      </c>
      <c r="B8" s="254" t="s">
        <v>284</v>
      </c>
      <c r="C8" s="225"/>
      <c r="D8" s="5"/>
      <c r="E8" s="3"/>
      <c r="F8" s="243" t="s">
        <v>8</v>
      </c>
      <c r="G8" s="225"/>
      <c r="H8" s="12"/>
      <c r="I8" s="12"/>
      <c r="J8" s="12"/>
      <c r="K8" s="3"/>
      <c r="L8" s="3"/>
      <c r="M8" s="3"/>
      <c r="N8" s="3"/>
      <c r="O8" s="3"/>
      <c r="P8" s="3"/>
      <c r="Q8" s="3"/>
      <c r="R8" s="3"/>
      <c r="S8" s="3"/>
      <c r="T8" s="3"/>
      <c r="U8" s="3"/>
      <c r="V8" s="3"/>
      <c r="W8" s="3"/>
      <c r="X8" s="3"/>
      <c r="Y8" s="3"/>
      <c r="Z8" s="3"/>
    </row>
    <row r="9" spans="1:26" ht="85.5" customHeight="1" x14ac:dyDescent="0.25">
      <c r="A9" s="16" t="s">
        <v>9</v>
      </c>
      <c r="B9" s="227" t="s">
        <v>285</v>
      </c>
      <c r="C9" s="225"/>
      <c r="D9" s="5"/>
      <c r="E9" s="3"/>
      <c r="F9" s="243"/>
      <c r="G9" s="225"/>
      <c r="H9" s="12"/>
      <c r="I9" s="12"/>
      <c r="J9" s="12"/>
      <c r="K9" s="3"/>
      <c r="L9" s="3"/>
      <c r="M9" s="3"/>
      <c r="N9" s="3"/>
      <c r="O9" s="3"/>
      <c r="P9" s="3"/>
      <c r="Q9" s="3"/>
      <c r="R9" s="3"/>
      <c r="S9" s="3"/>
      <c r="T9" s="3"/>
      <c r="U9" s="3"/>
      <c r="V9" s="3"/>
      <c r="W9" s="3"/>
      <c r="X9" s="3"/>
      <c r="Y9" s="3"/>
      <c r="Z9" s="3"/>
    </row>
    <row r="10" spans="1:26" ht="30" customHeight="1" x14ac:dyDescent="0.25">
      <c r="A10" s="16" t="s">
        <v>11</v>
      </c>
      <c r="B10" s="227" t="s">
        <v>12</v>
      </c>
      <c r="C10" s="225"/>
      <c r="D10" s="5"/>
      <c r="E10" s="3"/>
      <c r="F10" s="3"/>
      <c r="G10" s="17"/>
      <c r="H10" s="12"/>
      <c r="I10" s="12"/>
      <c r="J10" s="12"/>
      <c r="K10" s="3"/>
      <c r="L10" s="3"/>
      <c r="M10" s="3"/>
      <c r="N10" s="3"/>
      <c r="O10" s="3"/>
      <c r="P10" s="3"/>
      <c r="Q10" s="3"/>
      <c r="R10" s="3"/>
      <c r="S10" s="3"/>
      <c r="T10" s="3"/>
      <c r="U10" s="3"/>
      <c r="V10" s="3"/>
      <c r="W10" s="3"/>
      <c r="X10" s="3"/>
      <c r="Y10" s="3"/>
      <c r="Z10" s="3"/>
    </row>
    <row r="11" spans="1:26" ht="35.25" customHeight="1" x14ac:dyDescent="0.25">
      <c r="A11" s="16" t="s">
        <v>13</v>
      </c>
      <c r="B11" s="227" t="s">
        <v>14</v>
      </c>
      <c r="C11" s="225"/>
      <c r="D11" s="5"/>
      <c r="E11" s="3"/>
      <c r="F11" s="244" t="s">
        <v>15</v>
      </c>
      <c r="G11" s="225"/>
      <c r="H11" s="12"/>
      <c r="I11" s="12"/>
      <c r="J11" s="12"/>
      <c r="K11" s="3"/>
      <c r="L11" s="3"/>
      <c r="M11" s="3"/>
      <c r="N11" s="3"/>
      <c r="O11" s="3"/>
      <c r="P11" s="3"/>
      <c r="Q11" s="3"/>
      <c r="R11" s="3"/>
      <c r="S11" s="3"/>
      <c r="T11" s="3"/>
      <c r="U11" s="3"/>
      <c r="V11" s="3"/>
      <c r="W11" s="3"/>
      <c r="X11" s="3"/>
      <c r="Y11" s="3"/>
      <c r="Z11" s="3"/>
    </row>
    <row r="12" spans="1:26" ht="51" customHeight="1" x14ac:dyDescent="0.25">
      <c r="A12" s="16" t="s">
        <v>16</v>
      </c>
      <c r="B12" s="272" t="s">
        <v>17</v>
      </c>
      <c r="C12" s="250"/>
      <c r="D12" s="19"/>
      <c r="E12" s="3"/>
      <c r="F12" s="20">
        <v>1</v>
      </c>
      <c r="G12" s="21"/>
      <c r="H12" s="3"/>
      <c r="I12" s="3"/>
      <c r="J12" s="12"/>
      <c r="K12" s="3"/>
      <c r="L12" s="3"/>
      <c r="M12" s="3"/>
      <c r="N12" s="3"/>
      <c r="O12" s="3"/>
      <c r="P12" s="3"/>
      <c r="Q12" s="3"/>
      <c r="R12" s="3"/>
      <c r="S12" s="3"/>
      <c r="T12" s="3"/>
      <c r="U12" s="3"/>
      <c r="V12" s="3"/>
      <c r="W12" s="3"/>
      <c r="X12" s="3"/>
      <c r="Y12" s="3"/>
      <c r="Z12" s="3"/>
    </row>
    <row r="13" spans="1:26" ht="35.25" customHeight="1" x14ac:dyDescent="0.25">
      <c r="A13" s="16" t="s">
        <v>19</v>
      </c>
      <c r="B13" s="226"/>
      <c r="C13" s="225"/>
      <c r="D13" s="5"/>
      <c r="E13" s="12"/>
      <c r="F13" s="12"/>
      <c r="G13" s="12"/>
      <c r="H13" s="12"/>
      <c r="I13" s="12"/>
      <c r="J13" s="12"/>
      <c r="K13" s="3"/>
      <c r="L13" s="3"/>
      <c r="M13" s="3"/>
      <c r="N13" s="3"/>
      <c r="O13" s="3"/>
      <c r="P13" s="3"/>
      <c r="Q13" s="3"/>
      <c r="R13" s="3"/>
      <c r="S13" s="3"/>
      <c r="T13" s="3"/>
      <c r="U13" s="3"/>
      <c r="V13" s="3"/>
      <c r="W13" s="3"/>
      <c r="X13" s="3"/>
      <c r="Y13" s="3"/>
      <c r="Z13" s="3"/>
    </row>
    <row r="14" spans="1:26" ht="36.75" customHeight="1" x14ac:dyDescent="0.25">
      <c r="A14" s="16" t="s">
        <v>286</v>
      </c>
      <c r="B14" s="227">
        <v>2023</v>
      </c>
      <c r="C14" s="225"/>
      <c r="D14" s="5"/>
      <c r="E14" s="3"/>
      <c r="F14" s="3"/>
      <c r="G14" s="3"/>
      <c r="H14" s="3"/>
      <c r="I14" s="12"/>
      <c r="J14" s="12"/>
      <c r="K14" s="3"/>
      <c r="L14" s="3"/>
      <c r="M14" s="3"/>
      <c r="N14" s="3"/>
      <c r="O14" s="3"/>
      <c r="P14" s="3"/>
      <c r="Q14" s="3"/>
      <c r="R14" s="3"/>
      <c r="S14" s="3"/>
      <c r="T14" s="3"/>
      <c r="U14" s="3"/>
      <c r="V14" s="3"/>
      <c r="W14" s="3"/>
      <c r="X14" s="3"/>
      <c r="Y14" s="3"/>
      <c r="Z14" s="3"/>
    </row>
    <row r="15" spans="1:26" ht="14.25" customHeight="1" x14ac:dyDescent="0.25">
      <c r="A15" s="9"/>
      <c r="B15" s="9"/>
      <c r="C15" s="9"/>
      <c r="D15" s="9"/>
      <c r="E15" s="9"/>
      <c r="F15" s="9"/>
      <c r="G15" s="9"/>
      <c r="H15" s="9"/>
      <c r="I15" s="9"/>
      <c r="J15" s="9"/>
      <c r="K15" s="3"/>
      <c r="L15" s="3"/>
      <c r="M15" s="3"/>
      <c r="N15" s="3"/>
      <c r="O15" s="3"/>
      <c r="P15" s="3"/>
      <c r="Q15" s="3"/>
      <c r="R15" s="3"/>
      <c r="S15" s="3"/>
      <c r="T15" s="3"/>
      <c r="U15" s="3"/>
      <c r="V15" s="3"/>
      <c r="W15" s="3"/>
      <c r="X15" s="3"/>
      <c r="Y15" s="3"/>
      <c r="Z15" s="3"/>
    </row>
    <row r="16" spans="1:26" ht="87" customHeight="1" x14ac:dyDescent="0.25">
      <c r="A16" s="22" t="s">
        <v>21</v>
      </c>
      <c r="B16" s="228" t="s">
        <v>287</v>
      </c>
      <c r="C16" s="229"/>
      <c r="D16" s="229"/>
      <c r="E16" s="229"/>
      <c r="F16" s="229"/>
      <c r="G16" s="225"/>
      <c r="H16" s="9"/>
      <c r="I16" s="9"/>
      <c r="J16" s="9"/>
      <c r="K16" s="3"/>
      <c r="L16" s="3"/>
      <c r="M16" s="3"/>
      <c r="N16" s="3"/>
      <c r="O16" s="3"/>
      <c r="P16" s="3"/>
      <c r="Q16" s="3"/>
      <c r="R16" s="3"/>
      <c r="S16" s="3"/>
      <c r="T16" s="3"/>
      <c r="U16" s="3"/>
      <c r="V16" s="3"/>
      <c r="W16" s="3"/>
      <c r="X16" s="3"/>
      <c r="Y16" s="3"/>
      <c r="Z16" s="3"/>
    </row>
    <row r="17" spans="1:26" ht="15" customHeight="1" x14ac:dyDescent="0.25">
      <c r="A17" s="9"/>
      <c r="B17" s="9"/>
      <c r="C17" s="9"/>
      <c r="D17" s="9"/>
      <c r="E17" s="9"/>
      <c r="F17" s="9"/>
      <c r="G17" s="9"/>
      <c r="H17" s="9"/>
      <c r="I17" s="9"/>
      <c r="J17" s="9"/>
      <c r="K17" s="3"/>
      <c r="L17" s="3"/>
      <c r="M17" s="3"/>
      <c r="N17" s="3"/>
      <c r="O17" s="3"/>
      <c r="P17" s="3"/>
      <c r="Q17" s="3"/>
      <c r="R17" s="3"/>
      <c r="S17" s="3"/>
      <c r="T17" s="3"/>
      <c r="U17" s="3"/>
      <c r="V17" s="3"/>
      <c r="W17" s="3"/>
      <c r="X17" s="3"/>
      <c r="Y17" s="3"/>
      <c r="Z17" s="3"/>
    </row>
    <row r="18" spans="1:26" ht="15" customHeight="1" x14ac:dyDescent="0.25">
      <c r="A18" s="230" t="s">
        <v>23</v>
      </c>
      <c r="B18" s="230" t="s">
        <v>24</v>
      </c>
      <c r="C18" s="230" t="s">
        <v>25</v>
      </c>
      <c r="D18" s="230" t="s">
        <v>26</v>
      </c>
      <c r="E18" s="236" t="s">
        <v>27</v>
      </c>
      <c r="F18" s="225"/>
      <c r="G18" s="23" t="s">
        <v>28</v>
      </c>
      <c r="H18" s="237" t="s">
        <v>29</v>
      </c>
      <c r="I18" s="238"/>
      <c r="J18" s="238"/>
      <c r="K18" s="238"/>
      <c r="L18" s="238"/>
      <c r="M18" s="239"/>
      <c r="N18" s="240" t="s">
        <v>30</v>
      </c>
      <c r="O18" s="238"/>
      <c r="P18" s="238"/>
      <c r="Q18" s="238"/>
      <c r="R18" s="238"/>
      <c r="S18" s="241"/>
      <c r="T18" s="3"/>
      <c r="U18" s="3"/>
      <c r="V18" s="3"/>
      <c r="W18" s="3"/>
      <c r="X18" s="3"/>
      <c r="Y18" s="3"/>
      <c r="Z18" s="3"/>
    </row>
    <row r="19" spans="1:26" ht="36" customHeight="1" x14ac:dyDescent="0.25">
      <c r="A19" s="231"/>
      <c r="B19" s="231"/>
      <c r="C19" s="231"/>
      <c r="D19" s="231"/>
      <c r="E19" s="230" t="s">
        <v>31</v>
      </c>
      <c r="F19" s="230" t="s">
        <v>32</v>
      </c>
      <c r="G19" s="230" t="s">
        <v>33</v>
      </c>
      <c r="H19" s="237" t="s">
        <v>34</v>
      </c>
      <c r="I19" s="238"/>
      <c r="J19" s="238"/>
      <c r="K19" s="241"/>
      <c r="L19" s="242" t="s">
        <v>35</v>
      </c>
      <c r="M19" s="241"/>
      <c r="N19" s="240" t="s">
        <v>34</v>
      </c>
      <c r="O19" s="238"/>
      <c r="P19" s="238"/>
      <c r="Q19" s="241"/>
      <c r="R19" s="234" t="s">
        <v>35</v>
      </c>
      <c r="S19" s="235"/>
      <c r="T19" s="220" t="s">
        <v>338</v>
      </c>
      <c r="U19" s="3"/>
      <c r="V19" s="3"/>
      <c r="W19" s="3"/>
      <c r="X19" s="3"/>
      <c r="Y19" s="3"/>
      <c r="Z19" s="3"/>
    </row>
    <row r="20" spans="1:26" ht="52.5" customHeight="1" x14ac:dyDescent="0.25">
      <c r="A20" s="232"/>
      <c r="B20" s="232"/>
      <c r="C20" s="232"/>
      <c r="D20" s="232"/>
      <c r="E20" s="232"/>
      <c r="F20" s="232"/>
      <c r="G20" s="232"/>
      <c r="H20" s="24" t="s">
        <v>36</v>
      </c>
      <c r="I20" s="24" t="s">
        <v>37</v>
      </c>
      <c r="J20" s="24" t="s">
        <v>38</v>
      </c>
      <c r="K20" s="24" t="s">
        <v>39</v>
      </c>
      <c r="L20" s="25" t="s">
        <v>40</v>
      </c>
      <c r="M20" s="24" t="s">
        <v>41</v>
      </c>
      <c r="N20" s="26" t="s">
        <v>36</v>
      </c>
      <c r="O20" s="26" t="s">
        <v>37</v>
      </c>
      <c r="P20" s="26" t="s">
        <v>38</v>
      </c>
      <c r="Q20" s="26" t="s">
        <v>39</v>
      </c>
      <c r="R20" s="27" t="s">
        <v>40</v>
      </c>
      <c r="S20" s="27" t="s">
        <v>41</v>
      </c>
      <c r="T20" s="220" t="s">
        <v>339</v>
      </c>
      <c r="U20" s="3"/>
      <c r="V20" s="3"/>
      <c r="W20" s="3"/>
      <c r="X20" s="3"/>
      <c r="Y20" s="3"/>
      <c r="Z20" s="3"/>
    </row>
    <row r="21" spans="1:26" ht="111.75" customHeight="1" x14ac:dyDescent="0.25">
      <c r="A21" s="172" t="s">
        <v>288</v>
      </c>
      <c r="B21" s="21" t="s">
        <v>289</v>
      </c>
      <c r="C21" s="173" t="s">
        <v>290</v>
      </c>
      <c r="D21" s="174" t="s">
        <v>291</v>
      </c>
      <c r="E21" s="175">
        <v>44941</v>
      </c>
      <c r="F21" s="175">
        <v>45260</v>
      </c>
      <c r="G21" s="172">
        <v>2</v>
      </c>
      <c r="H21" s="176">
        <v>1</v>
      </c>
      <c r="I21" s="177">
        <f>H21/$G$21</f>
        <v>0.5</v>
      </c>
      <c r="J21" s="176" t="s">
        <v>292</v>
      </c>
      <c r="K21" s="176" t="s">
        <v>293</v>
      </c>
      <c r="L21" s="176"/>
      <c r="M21" s="178"/>
      <c r="N21" s="176"/>
      <c r="O21" s="177">
        <f>N21/$G$21</f>
        <v>0</v>
      </c>
      <c r="P21" s="176"/>
      <c r="Q21" s="176"/>
      <c r="R21" s="176"/>
      <c r="S21" s="178"/>
      <c r="T21" s="217" t="s">
        <v>352</v>
      </c>
      <c r="U21" s="179"/>
      <c r="V21" s="179"/>
      <c r="W21" s="179"/>
      <c r="X21" s="179"/>
      <c r="Y21" s="179"/>
      <c r="Z21" s="179"/>
    </row>
    <row r="22" spans="1:26" ht="131.25" customHeight="1" x14ac:dyDescent="0.25">
      <c r="A22" s="180" t="s">
        <v>288</v>
      </c>
      <c r="B22" s="181" t="s">
        <v>294</v>
      </c>
      <c r="C22" s="182" t="s">
        <v>295</v>
      </c>
      <c r="D22" s="180" t="s">
        <v>242</v>
      </c>
      <c r="E22" s="183">
        <v>44941</v>
      </c>
      <c r="F22" s="183">
        <v>45092</v>
      </c>
      <c r="G22" s="180">
        <v>1</v>
      </c>
      <c r="H22" s="184">
        <v>1</v>
      </c>
      <c r="I22" s="185">
        <f>H22/$G$22</f>
        <v>1</v>
      </c>
      <c r="J22" s="184" t="s">
        <v>296</v>
      </c>
      <c r="K22" s="184" t="s">
        <v>297</v>
      </c>
      <c r="L22" s="184"/>
      <c r="M22" s="186"/>
      <c r="N22" s="184"/>
      <c r="O22" s="185">
        <f>N22/$G$22</f>
        <v>0</v>
      </c>
      <c r="P22" s="184"/>
      <c r="Q22" s="184"/>
      <c r="R22" s="184"/>
      <c r="S22" s="186"/>
      <c r="T22" s="217" t="s">
        <v>340</v>
      </c>
      <c r="U22" s="187"/>
      <c r="V22" s="187"/>
      <c r="W22" s="187"/>
      <c r="X22" s="187"/>
      <c r="Y22" s="187"/>
      <c r="Z22" s="187"/>
    </row>
    <row r="23" spans="1:26" ht="70.5" customHeight="1" x14ac:dyDescent="0.25">
      <c r="A23" s="180" t="s">
        <v>288</v>
      </c>
      <c r="B23" s="188" t="s">
        <v>298</v>
      </c>
      <c r="C23" s="189" t="s">
        <v>295</v>
      </c>
      <c r="D23" s="180" t="s">
        <v>242</v>
      </c>
      <c r="E23" s="183">
        <v>44941</v>
      </c>
      <c r="F23" s="183">
        <v>45092</v>
      </c>
      <c r="G23" s="180">
        <v>1</v>
      </c>
      <c r="H23" s="184">
        <v>1</v>
      </c>
      <c r="I23" s="185">
        <f>H23/$G$23</f>
        <v>1</v>
      </c>
      <c r="J23" s="184" t="s">
        <v>299</v>
      </c>
      <c r="K23" s="184" t="s">
        <v>300</v>
      </c>
      <c r="L23" s="184"/>
      <c r="M23" s="186"/>
      <c r="N23" s="184"/>
      <c r="O23" s="185">
        <f>N23/$G$23</f>
        <v>0</v>
      </c>
      <c r="P23" s="184"/>
      <c r="Q23" s="184"/>
      <c r="R23" s="184"/>
      <c r="S23" s="186"/>
      <c r="T23" s="217" t="s">
        <v>340</v>
      </c>
      <c r="U23" s="187"/>
      <c r="V23" s="187"/>
      <c r="W23" s="187"/>
      <c r="X23" s="187"/>
      <c r="Y23" s="187"/>
      <c r="Z23" s="187"/>
    </row>
    <row r="24" spans="1:26" ht="172.5" customHeight="1" x14ac:dyDescent="0.25">
      <c r="A24" s="18" t="s">
        <v>288</v>
      </c>
      <c r="B24" s="190" t="s">
        <v>301</v>
      </c>
      <c r="C24" s="191" t="s">
        <v>295</v>
      </c>
      <c r="D24" s="65" t="s">
        <v>242</v>
      </c>
      <c r="E24" s="192">
        <v>45017</v>
      </c>
      <c r="F24" s="192">
        <v>45260</v>
      </c>
      <c r="G24" s="193">
        <v>1</v>
      </c>
      <c r="H24" s="68"/>
      <c r="I24" s="194">
        <f>H24/$G$24</f>
        <v>0</v>
      </c>
      <c r="J24" s="195"/>
      <c r="K24" s="68"/>
      <c r="L24" s="68"/>
      <c r="M24" s="69"/>
      <c r="N24" s="68"/>
      <c r="O24" s="194">
        <f>N24/$G$24</f>
        <v>0</v>
      </c>
      <c r="P24" s="68"/>
      <c r="Q24" s="68"/>
      <c r="R24" s="68"/>
      <c r="S24" s="69"/>
      <c r="T24" s="222" t="s">
        <v>347</v>
      </c>
      <c r="U24" s="3"/>
      <c r="V24" s="3"/>
      <c r="W24" s="3"/>
      <c r="X24" s="3"/>
      <c r="Y24" s="3"/>
      <c r="Z24" s="3"/>
    </row>
    <row r="25" spans="1:26" ht="53.25" customHeight="1" x14ac:dyDescent="0.25">
      <c r="A25" s="196" t="s">
        <v>288</v>
      </c>
      <c r="B25" s="197" t="s">
        <v>302</v>
      </c>
      <c r="C25" s="198" t="s">
        <v>303</v>
      </c>
      <c r="D25" s="199" t="s">
        <v>304</v>
      </c>
      <c r="E25" s="200">
        <v>44941</v>
      </c>
      <c r="F25" s="200">
        <v>45260</v>
      </c>
      <c r="G25" s="201">
        <v>1</v>
      </c>
      <c r="H25" s="202"/>
      <c r="I25" s="203">
        <f>H25/$G$25</f>
        <v>0</v>
      </c>
      <c r="J25" s="204"/>
      <c r="K25" s="202"/>
      <c r="L25" s="202"/>
      <c r="M25" s="205"/>
      <c r="N25" s="202">
        <v>1</v>
      </c>
      <c r="O25" s="203">
        <v>1</v>
      </c>
      <c r="P25" s="202" t="s">
        <v>223</v>
      </c>
      <c r="Q25" s="202" t="s">
        <v>224</v>
      </c>
      <c r="R25" s="202"/>
      <c r="S25" s="205"/>
      <c r="T25" s="217" t="s">
        <v>340</v>
      </c>
      <c r="U25" s="206"/>
      <c r="V25" s="206"/>
      <c r="W25" s="206"/>
      <c r="X25" s="206"/>
      <c r="Y25" s="206"/>
      <c r="Z25" s="206"/>
    </row>
    <row r="26" spans="1:26" ht="14.25" customHeight="1" x14ac:dyDescent="0.25">
      <c r="A26" s="3" t="s">
        <v>110</v>
      </c>
      <c r="B26" s="3"/>
      <c r="C26" s="3"/>
      <c r="D26" s="3"/>
      <c r="E26" s="3"/>
      <c r="F26" s="3"/>
      <c r="G26" s="3">
        <f t="shared" ref="G26:H26" si="0">SUM(G21:G25)</f>
        <v>6</v>
      </c>
      <c r="H26" s="3">
        <f t="shared" si="0"/>
        <v>3</v>
      </c>
      <c r="I26" s="92">
        <f>(I21+I22+I24+I25)/5</f>
        <v>0.3</v>
      </c>
      <c r="J26" s="3"/>
      <c r="K26" s="3"/>
      <c r="L26" s="3"/>
      <c r="M26" s="3"/>
      <c r="N26" s="3">
        <f>SUM(N21:N25)</f>
        <v>1</v>
      </c>
      <c r="O26" s="3"/>
      <c r="P26" s="3"/>
      <c r="Q26" s="3"/>
      <c r="R26" s="3"/>
      <c r="S26" s="3"/>
      <c r="T26" s="3"/>
      <c r="U26" s="3"/>
      <c r="V26" s="3"/>
      <c r="W26" s="3"/>
      <c r="X26" s="3"/>
      <c r="Y26" s="3"/>
    </row>
    <row r="27" spans="1:26" ht="14.2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row>
    <row r="28" spans="1:26" ht="14.25" customHeight="1" x14ac:dyDescent="0.25">
      <c r="A28" s="256" t="s">
        <v>111</v>
      </c>
      <c r="B28" s="229"/>
      <c r="C28" s="229"/>
      <c r="D28" s="229"/>
      <c r="E28" s="229"/>
      <c r="F28" s="229"/>
      <c r="G28" s="225"/>
      <c r="H28" s="3"/>
      <c r="I28" s="3"/>
      <c r="J28" s="3"/>
      <c r="K28" s="3"/>
      <c r="L28" s="3"/>
      <c r="M28" s="3"/>
      <c r="N28" s="3"/>
      <c r="O28" s="3"/>
      <c r="P28" s="3"/>
      <c r="Q28" s="3"/>
      <c r="R28" s="3"/>
      <c r="S28" s="3"/>
      <c r="T28" s="3"/>
      <c r="U28" s="3"/>
      <c r="V28" s="3"/>
      <c r="W28" s="3"/>
      <c r="X28" s="3"/>
      <c r="Y28" s="3"/>
    </row>
    <row r="29" spans="1:26" ht="14.25" customHeight="1" x14ac:dyDescent="0.25">
      <c r="A29" s="244" t="s">
        <v>112</v>
      </c>
      <c r="B29" s="225"/>
      <c r="C29" s="93" t="s">
        <v>113</v>
      </c>
      <c r="D29" s="244" t="s">
        <v>114</v>
      </c>
      <c r="E29" s="229"/>
      <c r="F29" s="229"/>
      <c r="G29" s="225"/>
      <c r="H29" s="3"/>
      <c r="I29" s="3"/>
      <c r="J29" s="3"/>
      <c r="K29" s="3">
        <f>(H26+N26)/G26</f>
        <v>0.66666666666666663</v>
      </c>
      <c r="L29" s="3"/>
      <c r="M29" s="3"/>
      <c r="N29" s="3"/>
      <c r="O29" s="3"/>
      <c r="P29" s="3"/>
      <c r="Q29" s="3"/>
      <c r="R29" s="3"/>
      <c r="S29" s="3"/>
      <c r="T29" s="223"/>
      <c r="U29" s="3"/>
      <c r="V29" s="3"/>
      <c r="W29" s="3"/>
      <c r="X29" s="3"/>
      <c r="Y29" s="3"/>
      <c r="Z29" s="3"/>
    </row>
    <row r="30" spans="1:26" ht="14.2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sheetData>
  <mergeCells count="33">
    <mergeCell ref="A28:G28"/>
    <mergeCell ref="A29:B29"/>
    <mergeCell ref="D29:G29"/>
    <mergeCell ref="F8:G8"/>
    <mergeCell ref="F9:G9"/>
    <mergeCell ref="F11:G11"/>
    <mergeCell ref="B8:C8"/>
    <mergeCell ref="B9:C9"/>
    <mergeCell ref="B10:C10"/>
    <mergeCell ref="B11:C11"/>
    <mergeCell ref="B12:C12"/>
    <mergeCell ref="B13:C13"/>
    <mergeCell ref="B14:C14"/>
    <mergeCell ref="B16:G16"/>
    <mergeCell ref="A18:A20"/>
    <mergeCell ref="B18:B20"/>
    <mergeCell ref="A1:G2"/>
    <mergeCell ref="B4:G4"/>
    <mergeCell ref="B5:G5"/>
    <mergeCell ref="A7:C7"/>
    <mergeCell ref="F7:G7"/>
    <mergeCell ref="C18:C20"/>
    <mergeCell ref="R19:S19"/>
    <mergeCell ref="D18:D20"/>
    <mergeCell ref="E18:F18"/>
    <mergeCell ref="H18:M18"/>
    <mergeCell ref="N18:S18"/>
    <mergeCell ref="E19:E20"/>
    <mergeCell ref="F19:F20"/>
    <mergeCell ref="G19:G20"/>
    <mergeCell ref="H19:K19"/>
    <mergeCell ref="L19:M19"/>
    <mergeCell ref="N19:Q19"/>
  </mergeCells>
  <conditionalFormatting sqref="J21:J25">
    <cfRule type="containsText" dxfId="2" priority="1" operator="containsText" text="Cumplimiento total">
      <formula>NOT(ISERROR(SEARCH(("Cumplimiento total"),(J21))))</formula>
    </cfRule>
  </conditionalFormatting>
  <conditionalFormatting sqref="J21:J25">
    <cfRule type="containsText" dxfId="1" priority="2" operator="containsText" text="Sin gestión">
      <formula>NOT(ISERROR(SEARCH(("Sin gestión"),(J21))))</formula>
    </cfRule>
  </conditionalFormatting>
  <conditionalFormatting sqref="J21:J25">
    <cfRule type="containsText" dxfId="0" priority="3" operator="containsText" text="Avances en la gestión">
      <formula>NOT(ISERROR(SEARCH(("Avances en la gestión"),(J21))))</formula>
    </cfRule>
  </conditionalFormatting>
  <pageMargins left="0.25" right="0.25" top="0.75" bottom="0.75" header="0" footer="0"/>
  <pageSetup paperSize="9" scale="28"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FUGA'!$A$3:$A$7</xm:f>
          </x14:formula1>
          <xm:sqref>F8:F9</xm:sqref>
        </x14:dataValidation>
        <x14:dataValidation type="list" allowBlank="1" showErrorMessage="1" xr:uid="{00000000-0002-0000-0300-000001000000}">
          <x14:formula1>
            <xm:f>'Listas FUGA'!$B$3:$B$8</xm:f>
          </x14:formula1>
          <xm:sqref>G12</xm:sqref>
        </x14:dataValidation>
        <x14:dataValidation type="list" allowBlank="1" showErrorMessage="1" xr:uid="{00000000-0002-0000-0300-000002000000}">
          <x14:formula1>
            <xm:f>'Listas FUGA'!$E$3:$E$5</xm:f>
          </x14:formula1>
          <xm:sqref>M21:M25 S21:S25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6" width="10.7109375" customWidth="1"/>
  </cols>
  <sheetData>
    <row r="1" spans="1:5" x14ac:dyDescent="0.25">
      <c r="B1" s="207"/>
      <c r="C1" s="208"/>
      <c r="D1" s="209"/>
      <c r="E1" s="208"/>
    </row>
    <row r="2" spans="1:5" x14ac:dyDescent="0.25">
      <c r="A2" s="210" t="s">
        <v>305</v>
      </c>
      <c r="B2" s="211" t="s">
        <v>306</v>
      </c>
      <c r="C2" s="212" t="s">
        <v>307</v>
      </c>
      <c r="D2" s="213" t="s">
        <v>308</v>
      </c>
      <c r="E2" s="212" t="s">
        <v>41</v>
      </c>
    </row>
    <row r="3" spans="1:5" ht="69" customHeight="1" x14ac:dyDescent="0.25">
      <c r="A3" s="214" t="s">
        <v>309</v>
      </c>
      <c r="B3" s="214" t="s">
        <v>310</v>
      </c>
      <c r="C3" s="214" t="s">
        <v>311</v>
      </c>
      <c r="D3" s="214" t="s">
        <v>17</v>
      </c>
      <c r="E3" s="208" t="s">
        <v>312</v>
      </c>
    </row>
    <row r="4" spans="1:5" ht="45" x14ac:dyDescent="0.25">
      <c r="A4" s="214" t="s">
        <v>313</v>
      </c>
      <c r="B4" s="214" t="s">
        <v>314</v>
      </c>
      <c r="C4" s="214" t="s">
        <v>315</v>
      </c>
      <c r="D4" s="214" t="s">
        <v>316</v>
      </c>
      <c r="E4" s="208" t="s">
        <v>317</v>
      </c>
    </row>
    <row r="5" spans="1:5" ht="66" customHeight="1" x14ac:dyDescent="0.25">
      <c r="A5" s="214" t="s">
        <v>318</v>
      </c>
      <c r="B5" s="214" t="s">
        <v>319</v>
      </c>
      <c r="C5" s="214" t="s">
        <v>320</v>
      </c>
      <c r="D5" s="214" t="s">
        <v>321</v>
      </c>
      <c r="E5" s="208" t="s">
        <v>322</v>
      </c>
    </row>
    <row r="6" spans="1:5" ht="63" x14ac:dyDescent="0.25">
      <c r="A6" s="215" t="s">
        <v>323</v>
      </c>
      <c r="B6" s="214" t="s">
        <v>324</v>
      </c>
      <c r="C6" s="214" t="s">
        <v>14</v>
      </c>
      <c r="D6" s="209" t="s">
        <v>325</v>
      </c>
      <c r="E6" s="208"/>
    </row>
    <row r="7" spans="1:5" ht="83.25" customHeight="1" x14ac:dyDescent="0.25">
      <c r="A7" s="215" t="s">
        <v>8</v>
      </c>
      <c r="B7" s="214" t="s">
        <v>326</v>
      </c>
      <c r="C7" s="214" t="s">
        <v>327</v>
      </c>
      <c r="D7" s="214" t="s">
        <v>328</v>
      </c>
      <c r="E7" s="208"/>
    </row>
    <row r="8" spans="1:5" ht="30" x14ac:dyDescent="0.25">
      <c r="A8" s="4"/>
      <c r="B8" s="214" t="s">
        <v>18</v>
      </c>
      <c r="C8" s="214" t="s">
        <v>329</v>
      </c>
      <c r="D8" s="209" t="s">
        <v>330</v>
      </c>
      <c r="E8" s="208"/>
    </row>
    <row r="9" spans="1:5" ht="65.25" customHeight="1" x14ac:dyDescent="0.25">
      <c r="A9" s="4"/>
      <c r="B9" s="216"/>
      <c r="C9" s="214" t="s">
        <v>331</v>
      </c>
      <c r="D9" s="209" t="s">
        <v>332</v>
      </c>
      <c r="E9" s="208"/>
    </row>
    <row r="10" spans="1:5" ht="15.75" x14ac:dyDescent="0.25">
      <c r="A10" s="4"/>
      <c r="B10" s="216"/>
      <c r="C10" s="214" t="s">
        <v>333</v>
      </c>
      <c r="D10" s="209"/>
      <c r="E10" s="208"/>
    </row>
    <row r="11" spans="1:5" x14ac:dyDescent="0.25">
      <c r="B11" s="207"/>
      <c r="C11" s="214" t="s">
        <v>334</v>
      </c>
      <c r="D11" s="209"/>
      <c r="E11" s="208"/>
    </row>
    <row r="12" spans="1:5" x14ac:dyDescent="0.25">
      <c r="B12" s="207"/>
      <c r="C12" s="214" t="s">
        <v>335</v>
      </c>
      <c r="D12" s="209"/>
      <c r="E12" s="208"/>
    </row>
    <row r="13" spans="1:5" x14ac:dyDescent="0.25">
      <c r="B13" s="207"/>
      <c r="C13" s="214" t="s">
        <v>336</v>
      </c>
      <c r="D13" s="209"/>
      <c r="E13" s="208"/>
    </row>
    <row r="14" spans="1:5" x14ac:dyDescent="0.25">
      <c r="B14" s="207"/>
      <c r="C14" s="214" t="s">
        <v>337</v>
      </c>
      <c r="D14" s="209"/>
      <c r="E14" s="208"/>
    </row>
    <row r="15" spans="1:5" x14ac:dyDescent="0.25">
      <c r="B15" s="207"/>
      <c r="C15" s="208"/>
      <c r="D15" s="209"/>
      <c r="E15" s="208"/>
    </row>
    <row r="16" spans="1:5" x14ac:dyDescent="0.25">
      <c r="B16" s="207"/>
      <c r="C16" s="208"/>
      <c r="D16" s="209"/>
      <c r="E16" s="208"/>
    </row>
    <row r="17" spans="2:5" x14ac:dyDescent="0.25">
      <c r="B17" s="207"/>
      <c r="C17" s="208"/>
      <c r="D17" s="209"/>
      <c r="E17" s="208"/>
    </row>
    <row r="18" spans="2:5" x14ac:dyDescent="0.25">
      <c r="B18" s="207"/>
      <c r="C18" s="208"/>
      <c r="D18" s="209"/>
      <c r="E18" s="208"/>
    </row>
    <row r="19" spans="2:5" x14ac:dyDescent="0.25">
      <c r="B19" s="207"/>
      <c r="C19" s="208"/>
      <c r="D19" s="209"/>
      <c r="E19" s="208"/>
    </row>
    <row r="20" spans="2:5" x14ac:dyDescent="0.25">
      <c r="B20" s="207"/>
      <c r="C20" s="208"/>
      <c r="D20" s="209"/>
      <c r="E20" s="208"/>
    </row>
    <row r="21" spans="2:5" ht="15.75" customHeight="1" x14ac:dyDescent="0.25">
      <c r="B21" s="207"/>
      <c r="C21" s="208"/>
      <c r="D21" s="209"/>
      <c r="E21" s="208"/>
    </row>
    <row r="22" spans="2:5" ht="15.75" customHeight="1" x14ac:dyDescent="0.25">
      <c r="B22" s="207"/>
      <c r="C22" s="208"/>
      <c r="D22" s="209"/>
      <c r="E22" s="208"/>
    </row>
    <row r="23" spans="2:5" ht="15.75" customHeight="1" x14ac:dyDescent="0.25">
      <c r="B23" s="207"/>
      <c r="C23" s="208"/>
      <c r="D23" s="209"/>
      <c r="E23" s="208"/>
    </row>
    <row r="24" spans="2:5" ht="15.75" customHeight="1" x14ac:dyDescent="0.25">
      <c r="B24" s="207"/>
      <c r="C24" s="208"/>
      <c r="D24" s="209"/>
      <c r="E24" s="208"/>
    </row>
    <row r="25" spans="2:5" ht="15.75" customHeight="1" x14ac:dyDescent="0.25">
      <c r="B25" s="207"/>
      <c r="C25" s="208"/>
      <c r="D25" s="209"/>
      <c r="E25" s="208"/>
    </row>
    <row r="26" spans="2:5" ht="15.75" customHeight="1" x14ac:dyDescent="0.25">
      <c r="B26" s="207"/>
      <c r="C26" s="208"/>
      <c r="D26" s="209"/>
      <c r="E26" s="208"/>
    </row>
    <row r="27" spans="2:5" ht="15.75" customHeight="1" x14ac:dyDescent="0.25">
      <c r="B27" s="207"/>
      <c r="C27" s="208"/>
      <c r="D27" s="209"/>
      <c r="E27" s="208"/>
    </row>
    <row r="28" spans="2:5" ht="15.75" customHeight="1" x14ac:dyDescent="0.25">
      <c r="B28" s="207"/>
      <c r="C28" s="208"/>
      <c r="D28" s="209"/>
      <c r="E28" s="208"/>
    </row>
    <row r="29" spans="2:5" ht="15.75" customHeight="1" x14ac:dyDescent="0.25">
      <c r="B29" s="207"/>
      <c r="C29" s="208"/>
      <c r="D29" s="209"/>
      <c r="E29" s="208"/>
    </row>
    <row r="30" spans="2:5" ht="15.75" customHeight="1" x14ac:dyDescent="0.25">
      <c r="B30" s="207"/>
      <c r="C30" s="208"/>
      <c r="D30" s="209"/>
      <c r="E30" s="208"/>
    </row>
    <row r="31" spans="2:5" ht="15.75" customHeight="1" x14ac:dyDescent="0.25">
      <c r="B31" s="207"/>
      <c r="C31" s="208"/>
      <c r="D31" s="209"/>
      <c r="E31" s="208"/>
    </row>
    <row r="32" spans="2:5" ht="15.75" customHeight="1" x14ac:dyDescent="0.25">
      <c r="B32" s="207"/>
      <c r="C32" s="208"/>
      <c r="D32" s="209"/>
      <c r="E32" s="208"/>
    </row>
    <row r="33" spans="2:5" ht="15.75" customHeight="1" x14ac:dyDescent="0.25">
      <c r="B33" s="207"/>
      <c r="C33" s="208"/>
      <c r="D33" s="209"/>
      <c r="E33" s="208"/>
    </row>
    <row r="34" spans="2:5" ht="15.75" customHeight="1" x14ac:dyDescent="0.25">
      <c r="B34" s="207"/>
      <c r="C34" s="208"/>
      <c r="D34" s="209"/>
      <c r="E34" s="208"/>
    </row>
    <row r="35" spans="2:5" ht="15.75" customHeight="1" x14ac:dyDescent="0.25">
      <c r="B35" s="207"/>
      <c r="C35" s="208"/>
      <c r="D35" s="209"/>
      <c r="E35" s="208"/>
    </row>
    <row r="36" spans="2:5" ht="15.75" customHeight="1" x14ac:dyDescent="0.25">
      <c r="B36" s="207"/>
      <c r="C36" s="208"/>
      <c r="D36" s="209"/>
      <c r="E36" s="208"/>
    </row>
    <row r="37" spans="2:5" ht="15.75" customHeight="1" x14ac:dyDescent="0.25">
      <c r="B37" s="207"/>
      <c r="C37" s="208"/>
      <c r="D37" s="209"/>
      <c r="E37" s="208"/>
    </row>
    <row r="38" spans="2:5" ht="15.75" customHeight="1" x14ac:dyDescent="0.25">
      <c r="B38" s="207"/>
      <c r="C38" s="208"/>
      <c r="D38" s="209"/>
      <c r="E38" s="208"/>
    </row>
    <row r="39" spans="2:5" ht="15.75" customHeight="1" x14ac:dyDescent="0.25">
      <c r="B39" s="207"/>
      <c r="C39" s="208"/>
      <c r="D39" s="209"/>
      <c r="E39" s="208"/>
    </row>
    <row r="40" spans="2:5" ht="15.75" customHeight="1" x14ac:dyDescent="0.25">
      <c r="B40" s="207"/>
      <c r="C40" s="208"/>
      <c r="D40" s="209"/>
      <c r="E40" s="208"/>
    </row>
    <row r="41" spans="2:5" ht="15.75" customHeight="1" x14ac:dyDescent="0.25">
      <c r="B41" s="207"/>
      <c r="C41" s="208"/>
      <c r="D41" s="209"/>
      <c r="E41" s="208"/>
    </row>
    <row r="42" spans="2:5" ht="15.75" customHeight="1" x14ac:dyDescent="0.25">
      <c r="B42" s="207"/>
      <c r="C42" s="208"/>
      <c r="D42" s="209"/>
      <c r="E42" s="208"/>
    </row>
    <row r="43" spans="2:5" ht="15.75" customHeight="1" x14ac:dyDescent="0.25">
      <c r="B43" s="207"/>
      <c r="C43" s="208"/>
      <c r="D43" s="209"/>
      <c r="E43" s="208"/>
    </row>
    <row r="44" spans="2:5" ht="15.75" customHeight="1" x14ac:dyDescent="0.25">
      <c r="B44" s="207"/>
      <c r="C44" s="208"/>
      <c r="D44" s="209"/>
      <c r="E44" s="208"/>
    </row>
    <row r="45" spans="2:5" ht="15.75" customHeight="1" x14ac:dyDescent="0.25">
      <c r="B45" s="207"/>
      <c r="C45" s="208"/>
      <c r="D45" s="209"/>
      <c r="E45" s="208"/>
    </row>
    <row r="46" spans="2:5" ht="15.75" customHeight="1" x14ac:dyDescent="0.25">
      <c r="B46" s="207"/>
      <c r="C46" s="208"/>
      <c r="D46" s="209"/>
      <c r="E46" s="208"/>
    </row>
    <row r="47" spans="2:5" ht="15.75" customHeight="1" x14ac:dyDescent="0.25">
      <c r="B47" s="207"/>
      <c r="C47" s="208"/>
      <c r="D47" s="209"/>
      <c r="E47" s="208"/>
    </row>
    <row r="48" spans="2:5" ht="15.75" customHeight="1" x14ac:dyDescent="0.25">
      <c r="B48" s="207"/>
      <c r="C48" s="208"/>
      <c r="D48" s="209"/>
      <c r="E48" s="208"/>
    </row>
    <row r="49" spans="2:5" ht="15.75" customHeight="1" x14ac:dyDescent="0.25">
      <c r="B49" s="207"/>
      <c r="C49" s="208"/>
      <c r="D49" s="209"/>
      <c r="E49" s="208"/>
    </row>
    <row r="50" spans="2:5" ht="15.75" customHeight="1" x14ac:dyDescent="0.25">
      <c r="B50" s="207"/>
      <c r="C50" s="208"/>
      <c r="D50" s="209"/>
      <c r="E50" s="208"/>
    </row>
    <row r="51" spans="2:5" ht="15.75" customHeight="1" x14ac:dyDescent="0.25">
      <c r="B51" s="207"/>
      <c r="C51" s="208"/>
      <c r="D51" s="209"/>
      <c r="E51" s="208"/>
    </row>
    <row r="52" spans="2:5" ht="15.75" customHeight="1" x14ac:dyDescent="0.25">
      <c r="B52" s="207"/>
      <c r="C52" s="208"/>
      <c r="D52" s="209"/>
      <c r="E52" s="208"/>
    </row>
    <row r="53" spans="2:5" ht="15.75" customHeight="1" x14ac:dyDescent="0.25">
      <c r="B53" s="207"/>
      <c r="C53" s="208"/>
      <c r="D53" s="209"/>
      <c r="E53" s="208"/>
    </row>
    <row r="54" spans="2:5" ht="15.75" customHeight="1" x14ac:dyDescent="0.25">
      <c r="B54" s="207"/>
      <c r="C54" s="208"/>
      <c r="D54" s="209"/>
      <c r="E54" s="208"/>
    </row>
    <row r="55" spans="2:5" ht="15.75" customHeight="1" x14ac:dyDescent="0.25">
      <c r="B55" s="207"/>
      <c r="C55" s="208"/>
      <c r="D55" s="209"/>
      <c r="E55" s="208"/>
    </row>
    <row r="56" spans="2:5" ht="15.75" customHeight="1" x14ac:dyDescent="0.25">
      <c r="B56" s="207"/>
      <c r="C56" s="208"/>
      <c r="D56" s="209"/>
      <c r="E56" s="208"/>
    </row>
    <row r="57" spans="2:5" ht="15.75" customHeight="1" x14ac:dyDescent="0.25">
      <c r="B57" s="207"/>
      <c r="C57" s="208"/>
      <c r="D57" s="209"/>
      <c r="E57" s="208"/>
    </row>
    <row r="58" spans="2:5" ht="15.75" customHeight="1" x14ac:dyDescent="0.25">
      <c r="B58" s="207"/>
      <c r="C58" s="208"/>
      <c r="D58" s="209"/>
      <c r="E58" s="208"/>
    </row>
    <row r="59" spans="2:5" ht="15.75" customHeight="1" x14ac:dyDescent="0.25">
      <c r="B59" s="207"/>
      <c r="C59" s="208"/>
      <c r="D59" s="209"/>
      <c r="E59" s="208"/>
    </row>
    <row r="60" spans="2:5" ht="15.75" customHeight="1" x14ac:dyDescent="0.25">
      <c r="B60" s="207"/>
      <c r="C60" s="208"/>
      <c r="D60" s="209"/>
      <c r="E60" s="208"/>
    </row>
    <row r="61" spans="2:5" ht="15.75" customHeight="1" x14ac:dyDescent="0.25">
      <c r="B61" s="207"/>
      <c r="C61" s="208"/>
      <c r="D61" s="209"/>
      <c r="E61" s="208"/>
    </row>
    <row r="62" spans="2:5" ht="15.75" customHeight="1" x14ac:dyDescent="0.25">
      <c r="B62" s="207"/>
      <c r="C62" s="208"/>
      <c r="D62" s="209"/>
      <c r="E62" s="208"/>
    </row>
    <row r="63" spans="2:5" ht="15.75" customHeight="1" x14ac:dyDescent="0.25">
      <c r="B63" s="207"/>
      <c r="C63" s="208"/>
      <c r="D63" s="209"/>
      <c r="E63" s="208"/>
    </row>
    <row r="64" spans="2:5" ht="15.75" customHeight="1" x14ac:dyDescent="0.25">
      <c r="B64" s="207"/>
      <c r="C64" s="208"/>
      <c r="D64" s="209"/>
      <c r="E64" s="208"/>
    </row>
    <row r="65" spans="2:5" ht="15.75" customHeight="1" x14ac:dyDescent="0.25">
      <c r="B65" s="207"/>
      <c r="C65" s="208"/>
      <c r="D65" s="209"/>
      <c r="E65" s="208"/>
    </row>
    <row r="66" spans="2:5" ht="15.75" customHeight="1" x14ac:dyDescent="0.25">
      <c r="B66" s="207"/>
      <c r="C66" s="208"/>
      <c r="D66" s="209"/>
      <c r="E66" s="208"/>
    </row>
    <row r="67" spans="2:5" ht="15.75" customHeight="1" x14ac:dyDescent="0.25">
      <c r="B67" s="207"/>
      <c r="C67" s="208"/>
      <c r="D67" s="209"/>
      <c r="E67" s="208"/>
    </row>
    <row r="68" spans="2:5" ht="15.75" customHeight="1" x14ac:dyDescent="0.25">
      <c r="B68" s="207"/>
      <c r="C68" s="208"/>
      <c r="D68" s="209"/>
      <c r="E68" s="208"/>
    </row>
    <row r="69" spans="2:5" ht="15.75" customHeight="1" x14ac:dyDescent="0.25">
      <c r="B69" s="207"/>
      <c r="C69" s="208"/>
      <c r="D69" s="209"/>
      <c r="E69" s="208"/>
    </row>
    <row r="70" spans="2:5" ht="15.75" customHeight="1" x14ac:dyDescent="0.25">
      <c r="B70" s="207"/>
      <c r="C70" s="208"/>
      <c r="D70" s="209"/>
      <c r="E70" s="208"/>
    </row>
    <row r="71" spans="2:5" ht="15.75" customHeight="1" x14ac:dyDescent="0.25">
      <c r="B71" s="207"/>
      <c r="C71" s="208"/>
      <c r="D71" s="209"/>
      <c r="E71" s="208"/>
    </row>
    <row r="72" spans="2:5" ht="15.75" customHeight="1" x14ac:dyDescent="0.25">
      <c r="B72" s="207"/>
      <c r="C72" s="208"/>
      <c r="D72" s="209"/>
      <c r="E72" s="208"/>
    </row>
    <row r="73" spans="2:5" ht="15.75" customHeight="1" x14ac:dyDescent="0.25">
      <c r="B73" s="207"/>
      <c r="C73" s="208"/>
      <c r="D73" s="209"/>
      <c r="E73" s="208"/>
    </row>
    <row r="74" spans="2:5" ht="15.75" customHeight="1" x14ac:dyDescent="0.25">
      <c r="B74" s="207"/>
      <c r="C74" s="208"/>
      <c r="D74" s="209"/>
      <c r="E74" s="208"/>
    </row>
    <row r="75" spans="2:5" ht="15.75" customHeight="1" x14ac:dyDescent="0.25">
      <c r="B75" s="207"/>
      <c r="C75" s="208"/>
      <c r="D75" s="209"/>
      <c r="E75" s="208"/>
    </row>
    <row r="76" spans="2:5" ht="15.75" customHeight="1" x14ac:dyDescent="0.25">
      <c r="B76" s="207"/>
      <c r="C76" s="208"/>
      <c r="D76" s="209"/>
      <c r="E76" s="208"/>
    </row>
    <row r="77" spans="2:5" ht="15.75" customHeight="1" x14ac:dyDescent="0.25">
      <c r="B77" s="207"/>
      <c r="C77" s="208"/>
      <c r="D77" s="209"/>
      <c r="E77" s="208"/>
    </row>
    <row r="78" spans="2:5" ht="15.75" customHeight="1" x14ac:dyDescent="0.25">
      <c r="B78" s="207"/>
      <c r="C78" s="208"/>
      <c r="D78" s="209"/>
      <c r="E78" s="208"/>
    </row>
    <row r="79" spans="2:5" ht="15.75" customHeight="1" x14ac:dyDescent="0.25">
      <c r="B79" s="207"/>
      <c r="C79" s="208"/>
      <c r="D79" s="209"/>
      <c r="E79" s="208"/>
    </row>
    <row r="80" spans="2:5" ht="15.75" customHeight="1" x14ac:dyDescent="0.25">
      <c r="B80" s="207"/>
      <c r="C80" s="208"/>
      <c r="D80" s="209"/>
      <c r="E80" s="208"/>
    </row>
    <row r="81" spans="2:5" ht="15.75" customHeight="1" x14ac:dyDescent="0.25">
      <c r="B81" s="207"/>
      <c r="C81" s="208"/>
      <c r="D81" s="209"/>
      <c r="E81" s="208"/>
    </row>
    <row r="82" spans="2:5" ht="15.75" customHeight="1" x14ac:dyDescent="0.25">
      <c r="B82" s="207"/>
      <c r="C82" s="208"/>
      <c r="D82" s="209"/>
      <c r="E82" s="208"/>
    </row>
    <row r="83" spans="2:5" ht="15.75" customHeight="1" x14ac:dyDescent="0.25">
      <c r="B83" s="207"/>
      <c r="C83" s="208"/>
      <c r="D83" s="209"/>
      <c r="E83" s="208"/>
    </row>
    <row r="84" spans="2:5" ht="15.75" customHeight="1" x14ac:dyDescent="0.25">
      <c r="B84" s="207"/>
      <c r="C84" s="208"/>
      <c r="D84" s="209"/>
      <c r="E84" s="208"/>
    </row>
    <row r="85" spans="2:5" ht="15.75" customHeight="1" x14ac:dyDescent="0.25">
      <c r="B85" s="207"/>
      <c r="C85" s="208"/>
      <c r="D85" s="209"/>
      <c r="E85" s="208"/>
    </row>
    <row r="86" spans="2:5" ht="15.75" customHeight="1" x14ac:dyDescent="0.25">
      <c r="B86" s="207"/>
      <c r="C86" s="208"/>
      <c r="D86" s="209"/>
      <c r="E86" s="208"/>
    </row>
    <row r="87" spans="2:5" ht="15.75" customHeight="1" x14ac:dyDescent="0.25">
      <c r="B87" s="207"/>
      <c r="C87" s="208"/>
      <c r="D87" s="209"/>
      <c r="E87" s="208"/>
    </row>
    <row r="88" spans="2:5" ht="15.75" customHeight="1" x14ac:dyDescent="0.25">
      <c r="B88" s="207"/>
      <c r="C88" s="208"/>
      <c r="D88" s="209"/>
      <c r="E88" s="208"/>
    </row>
    <row r="89" spans="2:5" ht="15.75" customHeight="1" x14ac:dyDescent="0.25">
      <c r="B89" s="207"/>
      <c r="C89" s="208"/>
      <c r="D89" s="209"/>
      <c r="E89" s="208"/>
    </row>
    <row r="90" spans="2:5" ht="15.75" customHeight="1" x14ac:dyDescent="0.25">
      <c r="B90" s="207"/>
      <c r="C90" s="208"/>
      <c r="D90" s="209"/>
      <c r="E90" s="208"/>
    </row>
    <row r="91" spans="2:5" ht="15.75" customHeight="1" x14ac:dyDescent="0.25">
      <c r="B91" s="207"/>
      <c r="C91" s="208"/>
      <c r="D91" s="209"/>
      <c r="E91" s="208"/>
    </row>
    <row r="92" spans="2:5" ht="15.75" customHeight="1" x14ac:dyDescent="0.25">
      <c r="B92" s="207"/>
      <c r="C92" s="208"/>
      <c r="D92" s="209"/>
      <c r="E92" s="208"/>
    </row>
    <row r="93" spans="2:5" ht="15.75" customHeight="1" x14ac:dyDescent="0.25">
      <c r="B93" s="207"/>
      <c r="C93" s="208"/>
      <c r="D93" s="209"/>
      <c r="E93" s="208"/>
    </row>
    <row r="94" spans="2:5" ht="15.75" customHeight="1" x14ac:dyDescent="0.25">
      <c r="B94" s="207"/>
      <c r="C94" s="208"/>
      <c r="D94" s="209"/>
      <c r="E94" s="208"/>
    </row>
    <row r="95" spans="2:5" ht="15.75" customHeight="1" x14ac:dyDescent="0.25">
      <c r="B95" s="207"/>
      <c r="C95" s="208"/>
      <c r="D95" s="209"/>
      <c r="E95" s="208"/>
    </row>
    <row r="96" spans="2:5" ht="15.75" customHeight="1" x14ac:dyDescent="0.25">
      <c r="B96" s="207"/>
      <c r="C96" s="208"/>
      <c r="D96" s="209"/>
      <c r="E96" s="208"/>
    </row>
    <row r="97" spans="2:5" ht="15.75" customHeight="1" x14ac:dyDescent="0.25">
      <c r="B97" s="207"/>
      <c r="C97" s="208"/>
      <c r="D97" s="209"/>
      <c r="E97" s="208"/>
    </row>
    <row r="98" spans="2:5" ht="15.75" customHeight="1" x14ac:dyDescent="0.25">
      <c r="B98" s="207"/>
      <c r="C98" s="208"/>
      <c r="D98" s="209"/>
      <c r="E98" s="208"/>
    </row>
    <row r="99" spans="2:5" ht="15.75" customHeight="1" x14ac:dyDescent="0.25">
      <c r="B99" s="207"/>
      <c r="C99" s="208"/>
      <c r="D99" s="209"/>
      <c r="E99" s="208"/>
    </row>
    <row r="100" spans="2:5" ht="15.75" customHeight="1" x14ac:dyDescent="0.25">
      <c r="B100" s="207"/>
      <c r="C100" s="208"/>
      <c r="D100" s="209"/>
      <c r="E100" s="208"/>
    </row>
    <row r="101" spans="2:5" ht="15.75" customHeight="1" x14ac:dyDescent="0.25">
      <c r="B101" s="207"/>
      <c r="C101" s="208"/>
      <c r="D101" s="209"/>
      <c r="E101" s="208"/>
    </row>
    <row r="102" spans="2:5" ht="15.75" customHeight="1" x14ac:dyDescent="0.25">
      <c r="B102" s="207"/>
      <c r="C102" s="208"/>
      <c r="D102" s="209"/>
      <c r="E102" s="208"/>
    </row>
    <row r="103" spans="2:5" ht="15.75" customHeight="1" x14ac:dyDescent="0.25">
      <c r="B103" s="207"/>
      <c r="C103" s="208"/>
      <c r="D103" s="209"/>
      <c r="E103" s="208"/>
    </row>
    <row r="104" spans="2:5" ht="15.75" customHeight="1" x14ac:dyDescent="0.25">
      <c r="B104" s="207"/>
      <c r="C104" s="208"/>
      <c r="D104" s="209"/>
      <c r="E104" s="208"/>
    </row>
    <row r="105" spans="2:5" ht="15.75" customHeight="1" x14ac:dyDescent="0.25">
      <c r="B105" s="207"/>
      <c r="C105" s="208"/>
      <c r="D105" s="209"/>
      <c r="E105" s="208"/>
    </row>
    <row r="106" spans="2:5" ht="15.75" customHeight="1" x14ac:dyDescent="0.25">
      <c r="B106" s="207"/>
      <c r="C106" s="208"/>
      <c r="D106" s="209"/>
      <c r="E106" s="208"/>
    </row>
    <row r="107" spans="2:5" ht="15.75" customHeight="1" x14ac:dyDescent="0.25">
      <c r="B107" s="207"/>
      <c r="C107" s="208"/>
      <c r="D107" s="209"/>
      <c r="E107" s="208"/>
    </row>
    <row r="108" spans="2:5" ht="15.75" customHeight="1" x14ac:dyDescent="0.25">
      <c r="B108" s="207"/>
      <c r="C108" s="208"/>
      <c r="D108" s="209"/>
      <c r="E108" s="208"/>
    </row>
    <row r="109" spans="2:5" ht="15.75" customHeight="1" x14ac:dyDescent="0.25">
      <c r="B109" s="207"/>
      <c r="C109" s="208"/>
      <c r="D109" s="209"/>
      <c r="E109" s="208"/>
    </row>
    <row r="110" spans="2:5" ht="15.75" customHeight="1" x14ac:dyDescent="0.25">
      <c r="B110" s="207"/>
      <c r="C110" s="208"/>
      <c r="D110" s="209"/>
      <c r="E110" s="208"/>
    </row>
    <row r="111" spans="2:5" ht="15.75" customHeight="1" x14ac:dyDescent="0.25">
      <c r="B111" s="207"/>
      <c r="C111" s="208"/>
      <c r="D111" s="209"/>
      <c r="E111" s="208"/>
    </row>
    <row r="112" spans="2:5" ht="15.75" customHeight="1" x14ac:dyDescent="0.25">
      <c r="B112" s="207"/>
      <c r="C112" s="208"/>
      <c r="D112" s="209"/>
      <c r="E112" s="208"/>
    </row>
    <row r="113" spans="2:5" ht="15.75" customHeight="1" x14ac:dyDescent="0.25">
      <c r="B113" s="207"/>
      <c r="C113" s="208"/>
      <c r="D113" s="209"/>
      <c r="E113" s="208"/>
    </row>
    <row r="114" spans="2:5" ht="15.75" customHeight="1" x14ac:dyDescent="0.25">
      <c r="B114" s="207"/>
      <c r="C114" s="208"/>
      <c r="D114" s="209"/>
      <c r="E114" s="208"/>
    </row>
    <row r="115" spans="2:5" ht="15.75" customHeight="1" x14ac:dyDescent="0.25">
      <c r="B115" s="207"/>
      <c r="C115" s="208"/>
      <c r="D115" s="209"/>
      <c r="E115" s="208"/>
    </row>
    <row r="116" spans="2:5" ht="15.75" customHeight="1" x14ac:dyDescent="0.25">
      <c r="B116" s="207"/>
      <c r="C116" s="208"/>
      <c r="D116" s="209"/>
      <c r="E116" s="208"/>
    </row>
    <row r="117" spans="2:5" ht="15.75" customHeight="1" x14ac:dyDescent="0.25">
      <c r="B117" s="207"/>
      <c r="C117" s="208"/>
      <c r="D117" s="209"/>
      <c r="E117" s="208"/>
    </row>
    <row r="118" spans="2:5" ht="15.75" customHeight="1" x14ac:dyDescent="0.25">
      <c r="B118" s="207"/>
      <c r="C118" s="208"/>
      <c r="D118" s="209"/>
      <c r="E118" s="208"/>
    </row>
    <row r="119" spans="2:5" ht="15.75" customHeight="1" x14ac:dyDescent="0.25">
      <c r="B119" s="207"/>
      <c r="C119" s="208"/>
      <c r="D119" s="209"/>
      <c r="E119" s="208"/>
    </row>
    <row r="120" spans="2:5" ht="15.75" customHeight="1" x14ac:dyDescent="0.25">
      <c r="B120" s="207"/>
      <c r="C120" s="208"/>
      <c r="D120" s="209"/>
      <c r="E120" s="208"/>
    </row>
    <row r="121" spans="2:5" ht="15.75" customHeight="1" x14ac:dyDescent="0.25">
      <c r="B121" s="207"/>
      <c r="C121" s="208"/>
      <c r="D121" s="209"/>
      <c r="E121" s="208"/>
    </row>
    <row r="122" spans="2:5" ht="15.75" customHeight="1" x14ac:dyDescent="0.25">
      <c r="B122" s="207"/>
      <c r="C122" s="208"/>
      <c r="D122" s="209"/>
      <c r="E122" s="208"/>
    </row>
    <row r="123" spans="2:5" ht="15.75" customHeight="1" x14ac:dyDescent="0.25">
      <c r="B123" s="207"/>
      <c r="C123" s="208"/>
      <c r="D123" s="209"/>
      <c r="E123" s="208"/>
    </row>
    <row r="124" spans="2:5" ht="15.75" customHeight="1" x14ac:dyDescent="0.25">
      <c r="B124" s="207"/>
      <c r="C124" s="208"/>
      <c r="D124" s="209"/>
      <c r="E124" s="208"/>
    </row>
    <row r="125" spans="2:5" ht="15.75" customHeight="1" x14ac:dyDescent="0.25">
      <c r="B125" s="207"/>
      <c r="C125" s="208"/>
      <c r="D125" s="209"/>
      <c r="E125" s="208"/>
    </row>
    <row r="126" spans="2:5" ht="15.75" customHeight="1" x14ac:dyDescent="0.25">
      <c r="B126" s="207"/>
      <c r="C126" s="208"/>
      <c r="D126" s="209"/>
      <c r="E126" s="208"/>
    </row>
    <row r="127" spans="2:5" ht="15.75" customHeight="1" x14ac:dyDescent="0.25">
      <c r="B127" s="207"/>
      <c r="C127" s="208"/>
      <c r="D127" s="209"/>
      <c r="E127" s="208"/>
    </row>
    <row r="128" spans="2:5" ht="15.75" customHeight="1" x14ac:dyDescent="0.25">
      <c r="B128" s="207"/>
      <c r="C128" s="208"/>
      <c r="D128" s="209"/>
      <c r="E128" s="208"/>
    </row>
    <row r="129" spans="2:5" ht="15.75" customHeight="1" x14ac:dyDescent="0.25">
      <c r="B129" s="207"/>
      <c r="C129" s="208"/>
      <c r="D129" s="209"/>
      <c r="E129" s="208"/>
    </row>
    <row r="130" spans="2:5" ht="15.75" customHeight="1" x14ac:dyDescent="0.25">
      <c r="B130" s="207"/>
      <c r="C130" s="208"/>
      <c r="D130" s="209"/>
      <c r="E130" s="208"/>
    </row>
    <row r="131" spans="2:5" ht="15.75" customHeight="1" x14ac:dyDescent="0.25">
      <c r="B131" s="207"/>
      <c r="C131" s="208"/>
      <c r="D131" s="209"/>
      <c r="E131" s="208"/>
    </row>
    <row r="132" spans="2:5" ht="15.75" customHeight="1" x14ac:dyDescent="0.25">
      <c r="B132" s="207"/>
      <c r="C132" s="208"/>
      <c r="D132" s="209"/>
      <c r="E132" s="208"/>
    </row>
    <row r="133" spans="2:5" ht="15.75" customHeight="1" x14ac:dyDescent="0.25">
      <c r="B133" s="207"/>
      <c r="C133" s="208"/>
      <c r="D133" s="209"/>
      <c r="E133" s="208"/>
    </row>
    <row r="134" spans="2:5" ht="15.75" customHeight="1" x14ac:dyDescent="0.25">
      <c r="B134" s="207"/>
      <c r="C134" s="208"/>
      <c r="D134" s="209"/>
      <c r="E134" s="208"/>
    </row>
    <row r="135" spans="2:5" ht="15.75" customHeight="1" x14ac:dyDescent="0.25">
      <c r="B135" s="207"/>
      <c r="C135" s="208"/>
      <c r="D135" s="209"/>
      <c r="E135" s="208"/>
    </row>
    <row r="136" spans="2:5" ht="15.75" customHeight="1" x14ac:dyDescent="0.25">
      <c r="B136" s="207"/>
      <c r="C136" s="208"/>
      <c r="D136" s="209"/>
      <c r="E136" s="208"/>
    </row>
    <row r="137" spans="2:5" ht="15.75" customHeight="1" x14ac:dyDescent="0.25">
      <c r="B137" s="207"/>
      <c r="C137" s="208"/>
      <c r="D137" s="209"/>
      <c r="E137" s="208"/>
    </row>
    <row r="138" spans="2:5" ht="15.75" customHeight="1" x14ac:dyDescent="0.25">
      <c r="B138" s="207"/>
      <c r="C138" s="208"/>
      <c r="D138" s="209"/>
      <c r="E138" s="208"/>
    </row>
    <row r="139" spans="2:5" ht="15.75" customHeight="1" x14ac:dyDescent="0.25">
      <c r="B139" s="207"/>
      <c r="C139" s="208"/>
      <c r="D139" s="209"/>
      <c r="E139" s="208"/>
    </row>
    <row r="140" spans="2:5" ht="15.75" customHeight="1" x14ac:dyDescent="0.25">
      <c r="B140" s="207"/>
      <c r="C140" s="208"/>
      <c r="D140" s="209"/>
      <c r="E140" s="208"/>
    </row>
    <row r="141" spans="2:5" ht="15.75" customHeight="1" x14ac:dyDescent="0.25">
      <c r="B141" s="207"/>
      <c r="C141" s="208"/>
      <c r="D141" s="209"/>
      <c r="E141" s="208"/>
    </row>
    <row r="142" spans="2:5" ht="15.75" customHeight="1" x14ac:dyDescent="0.25">
      <c r="B142" s="207"/>
      <c r="C142" s="208"/>
      <c r="D142" s="209"/>
      <c r="E142" s="208"/>
    </row>
    <row r="143" spans="2:5" ht="15.75" customHeight="1" x14ac:dyDescent="0.25">
      <c r="B143" s="207"/>
      <c r="C143" s="208"/>
      <c r="D143" s="209"/>
      <c r="E143" s="208"/>
    </row>
    <row r="144" spans="2:5" ht="15.75" customHeight="1" x14ac:dyDescent="0.25">
      <c r="B144" s="207"/>
      <c r="C144" s="208"/>
      <c r="D144" s="209"/>
      <c r="E144" s="208"/>
    </row>
    <row r="145" spans="2:5" ht="15.75" customHeight="1" x14ac:dyDescent="0.25">
      <c r="B145" s="207"/>
      <c r="C145" s="208"/>
      <c r="D145" s="209"/>
      <c r="E145" s="208"/>
    </row>
    <row r="146" spans="2:5" ht="15.75" customHeight="1" x14ac:dyDescent="0.25">
      <c r="B146" s="207"/>
      <c r="C146" s="208"/>
      <c r="D146" s="209"/>
      <c r="E146" s="208"/>
    </row>
    <row r="147" spans="2:5" ht="15.75" customHeight="1" x14ac:dyDescent="0.25">
      <c r="B147" s="207"/>
      <c r="C147" s="208"/>
      <c r="D147" s="209"/>
      <c r="E147" s="208"/>
    </row>
    <row r="148" spans="2:5" ht="15.75" customHeight="1" x14ac:dyDescent="0.25">
      <c r="B148" s="207"/>
      <c r="C148" s="208"/>
      <c r="D148" s="209"/>
      <c r="E148" s="208"/>
    </row>
    <row r="149" spans="2:5" ht="15.75" customHeight="1" x14ac:dyDescent="0.25">
      <c r="B149" s="207"/>
      <c r="C149" s="208"/>
      <c r="D149" s="209"/>
      <c r="E149" s="208"/>
    </row>
    <row r="150" spans="2:5" ht="15.75" customHeight="1" x14ac:dyDescent="0.25">
      <c r="B150" s="207"/>
      <c r="C150" s="208"/>
      <c r="D150" s="209"/>
      <c r="E150" s="208"/>
    </row>
    <row r="151" spans="2:5" ht="15.75" customHeight="1" x14ac:dyDescent="0.25">
      <c r="B151" s="207"/>
      <c r="C151" s="208"/>
      <c r="D151" s="209"/>
      <c r="E151" s="208"/>
    </row>
    <row r="152" spans="2:5" ht="15.75" customHeight="1" x14ac:dyDescent="0.25">
      <c r="B152" s="207"/>
      <c r="C152" s="208"/>
      <c r="D152" s="209"/>
      <c r="E152" s="208"/>
    </row>
    <row r="153" spans="2:5" ht="15.75" customHeight="1" x14ac:dyDescent="0.25">
      <c r="B153" s="207"/>
      <c r="C153" s="208"/>
      <c r="D153" s="209"/>
      <c r="E153" s="208"/>
    </row>
    <row r="154" spans="2:5" ht="15.75" customHeight="1" x14ac:dyDescent="0.25">
      <c r="B154" s="207"/>
      <c r="C154" s="208"/>
      <c r="D154" s="209"/>
      <c r="E154" s="208"/>
    </row>
    <row r="155" spans="2:5" ht="15.75" customHeight="1" x14ac:dyDescent="0.25">
      <c r="B155" s="207"/>
      <c r="C155" s="208"/>
      <c r="D155" s="209"/>
      <c r="E155" s="208"/>
    </row>
    <row r="156" spans="2:5" ht="15.75" customHeight="1" x14ac:dyDescent="0.25">
      <c r="B156" s="207"/>
      <c r="C156" s="208"/>
      <c r="D156" s="209"/>
      <c r="E156" s="208"/>
    </row>
    <row r="157" spans="2:5" ht="15.75" customHeight="1" x14ac:dyDescent="0.25">
      <c r="B157" s="207"/>
      <c r="C157" s="208"/>
      <c r="D157" s="209"/>
      <c r="E157" s="208"/>
    </row>
    <row r="158" spans="2:5" ht="15.75" customHeight="1" x14ac:dyDescent="0.25">
      <c r="B158" s="207"/>
      <c r="C158" s="208"/>
      <c r="D158" s="209"/>
      <c r="E158" s="208"/>
    </row>
    <row r="159" spans="2:5" ht="15.75" customHeight="1" x14ac:dyDescent="0.25">
      <c r="B159" s="207"/>
      <c r="C159" s="208"/>
      <c r="D159" s="209"/>
      <c r="E159" s="208"/>
    </row>
    <row r="160" spans="2:5" ht="15.75" customHeight="1" x14ac:dyDescent="0.25">
      <c r="B160" s="207"/>
      <c r="C160" s="208"/>
      <c r="D160" s="209"/>
      <c r="E160" s="208"/>
    </row>
    <row r="161" spans="2:5" ht="15.75" customHeight="1" x14ac:dyDescent="0.25">
      <c r="B161" s="207"/>
      <c r="C161" s="208"/>
      <c r="D161" s="209"/>
      <c r="E161" s="208"/>
    </row>
    <row r="162" spans="2:5" ht="15.75" customHeight="1" x14ac:dyDescent="0.25">
      <c r="B162" s="207"/>
      <c r="C162" s="208"/>
      <c r="D162" s="209"/>
      <c r="E162" s="208"/>
    </row>
    <row r="163" spans="2:5" ht="15.75" customHeight="1" x14ac:dyDescent="0.25">
      <c r="B163" s="207"/>
      <c r="C163" s="208"/>
      <c r="D163" s="209"/>
      <c r="E163" s="208"/>
    </row>
    <row r="164" spans="2:5" ht="15.75" customHeight="1" x14ac:dyDescent="0.25">
      <c r="B164" s="207"/>
      <c r="C164" s="208"/>
      <c r="D164" s="209"/>
      <c r="E164" s="208"/>
    </row>
    <row r="165" spans="2:5" ht="15.75" customHeight="1" x14ac:dyDescent="0.25">
      <c r="B165" s="207"/>
      <c r="C165" s="208"/>
      <c r="D165" s="209"/>
      <c r="E165" s="208"/>
    </row>
    <row r="166" spans="2:5" ht="15.75" customHeight="1" x14ac:dyDescent="0.25">
      <c r="B166" s="207"/>
      <c r="C166" s="208"/>
      <c r="D166" s="209"/>
      <c r="E166" s="208"/>
    </row>
    <row r="167" spans="2:5" ht="15.75" customHeight="1" x14ac:dyDescent="0.25">
      <c r="B167" s="207"/>
      <c r="C167" s="208"/>
      <c r="D167" s="209"/>
      <c r="E167" s="208"/>
    </row>
    <row r="168" spans="2:5" ht="15.75" customHeight="1" x14ac:dyDescent="0.25">
      <c r="B168" s="207"/>
      <c r="C168" s="208"/>
      <c r="D168" s="209"/>
      <c r="E168" s="208"/>
    </row>
    <row r="169" spans="2:5" ht="15.75" customHeight="1" x14ac:dyDescent="0.25">
      <c r="B169" s="207"/>
      <c r="C169" s="208"/>
      <c r="D169" s="209"/>
      <c r="E169" s="208"/>
    </row>
    <row r="170" spans="2:5" ht="15.75" customHeight="1" x14ac:dyDescent="0.25">
      <c r="B170" s="207"/>
      <c r="C170" s="208"/>
      <c r="D170" s="209"/>
      <c r="E170" s="208"/>
    </row>
    <row r="171" spans="2:5" ht="15.75" customHeight="1" x14ac:dyDescent="0.25">
      <c r="B171" s="207"/>
      <c r="C171" s="208"/>
      <c r="D171" s="209"/>
      <c r="E171" s="208"/>
    </row>
    <row r="172" spans="2:5" ht="15.75" customHeight="1" x14ac:dyDescent="0.25">
      <c r="B172" s="207"/>
      <c r="C172" s="208"/>
      <c r="D172" s="209"/>
      <c r="E172" s="208"/>
    </row>
    <row r="173" spans="2:5" ht="15.75" customHeight="1" x14ac:dyDescent="0.25">
      <c r="B173" s="207"/>
      <c r="C173" s="208"/>
      <c r="D173" s="209"/>
      <c r="E173" s="208"/>
    </row>
    <row r="174" spans="2:5" ht="15.75" customHeight="1" x14ac:dyDescent="0.25">
      <c r="B174" s="207"/>
      <c r="C174" s="208"/>
      <c r="D174" s="209"/>
      <c r="E174" s="208"/>
    </row>
    <row r="175" spans="2:5" ht="15.75" customHeight="1" x14ac:dyDescent="0.25">
      <c r="B175" s="207"/>
      <c r="C175" s="208"/>
      <c r="D175" s="209"/>
      <c r="E175" s="208"/>
    </row>
    <row r="176" spans="2:5" ht="15.75" customHeight="1" x14ac:dyDescent="0.25">
      <c r="B176" s="207"/>
      <c r="C176" s="208"/>
      <c r="D176" s="209"/>
      <c r="E176" s="208"/>
    </row>
    <row r="177" spans="2:5" ht="15.75" customHeight="1" x14ac:dyDescent="0.25">
      <c r="B177" s="207"/>
      <c r="C177" s="208"/>
      <c r="D177" s="209"/>
      <c r="E177" s="208"/>
    </row>
    <row r="178" spans="2:5" ht="15.75" customHeight="1" x14ac:dyDescent="0.25">
      <c r="B178" s="207"/>
      <c r="C178" s="208"/>
      <c r="D178" s="209"/>
      <c r="E178" s="208"/>
    </row>
    <row r="179" spans="2:5" ht="15.75" customHeight="1" x14ac:dyDescent="0.25">
      <c r="B179" s="207"/>
      <c r="C179" s="208"/>
      <c r="D179" s="209"/>
      <c r="E179" s="208"/>
    </row>
    <row r="180" spans="2:5" ht="15.75" customHeight="1" x14ac:dyDescent="0.25">
      <c r="B180" s="207"/>
      <c r="C180" s="208"/>
      <c r="D180" s="209"/>
      <c r="E180" s="208"/>
    </row>
    <row r="181" spans="2:5" ht="15.75" customHeight="1" x14ac:dyDescent="0.25">
      <c r="B181" s="207"/>
      <c r="C181" s="208"/>
      <c r="D181" s="209"/>
      <c r="E181" s="208"/>
    </row>
    <row r="182" spans="2:5" ht="15.75" customHeight="1" x14ac:dyDescent="0.25">
      <c r="B182" s="207"/>
      <c r="C182" s="208"/>
      <c r="D182" s="209"/>
      <c r="E182" s="208"/>
    </row>
    <row r="183" spans="2:5" ht="15.75" customHeight="1" x14ac:dyDescent="0.25">
      <c r="B183" s="207"/>
      <c r="C183" s="208"/>
      <c r="D183" s="209"/>
      <c r="E183" s="208"/>
    </row>
    <row r="184" spans="2:5" ht="15.75" customHeight="1" x14ac:dyDescent="0.25">
      <c r="B184" s="207"/>
      <c r="C184" s="208"/>
      <c r="D184" s="209"/>
      <c r="E184" s="208"/>
    </row>
    <row r="185" spans="2:5" ht="15.75" customHeight="1" x14ac:dyDescent="0.25">
      <c r="B185" s="207"/>
      <c r="C185" s="208"/>
      <c r="D185" s="209"/>
      <c r="E185" s="208"/>
    </row>
    <row r="186" spans="2:5" ht="15.75" customHeight="1" x14ac:dyDescent="0.25">
      <c r="B186" s="207"/>
      <c r="C186" s="208"/>
      <c r="D186" s="209"/>
      <c r="E186" s="208"/>
    </row>
    <row r="187" spans="2:5" ht="15.75" customHeight="1" x14ac:dyDescent="0.25">
      <c r="B187" s="207"/>
      <c r="C187" s="208"/>
      <c r="D187" s="209"/>
      <c r="E187" s="208"/>
    </row>
    <row r="188" spans="2:5" ht="15.75" customHeight="1" x14ac:dyDescent="0.25">
      <c r="B188" s="207"/>
      <c r="C188" s="208"/>
      <c r="D188" s="209"/>
      <c r="E188" s="208"/>
    </row>
    <row r="189" spans="2:5" ht="15.75" customHeight="1" x14ac:dyDescent="0.25">
      <c r="B189" s="207"/>
      <c r="C189" s="208"/>
      <c r="D189" s="209"/>
      <c r="E189" s="208"/>
    </row>
    <row r="190" spans="2:5" ht="15.75" customHeight="1" x14ac:dyDescent="0.25">
      <c r="B190" s="207"/>
      <c r="C190" s="208"/>
      <c r="D190" s="209"/>
      <c r="E190" s="208"/>
    </row>
    <row r="191" spans="2:5" ht="15.75" customHeight="1" x14ac:dyDescent="0.25">
      <c r="B191" s="207"/>
      <c r="C191" s="208"/>
      <c r="D191" s="209"/>
      <c r="E191" s="208"/>
    </row>
    <row r="192" spans="2:5" ht="15.75" customHeight="1" x14ac:dyDescent="0.25">
      <c r="B192" s="207"/>
      <c r="C192" s="208"/>
      <c r="D192" s="209"/>
      <c r="E192" s="208"/>
    </row>
    <row r="193" spans="2:5" ht="15.75" customHeight="1" x14ac:dyDescent="0.25">
      <c r="B193" s="207"/>
      <c r="C193" s="208"/>
      <c r="D193" s="209"/>
      <c r="E193" s="208"/>
    </row>
    <row r="194" spans="2:5" ht="15.75" customHeight="1" x14ac:dyDescent="0.25">
      <c r="B194" s="207"/>
      <c r="C194" s="208"/>
      <c r="D194" s="209"/>
      <c r="E194" s="208"/>
    </row>
    <row r="195" spans="2:5" ht="15.75" customHeight="1" x14ac:dyDescent="0.25">
      <c r="B195" s="207"/>
      <c r="C195" s="208"/>
      <c r="D195" s="209"/>
      <c r="E195" s="208"/>
    </row>
    <row r="196" spans="2:5" ht="15.75" customHeight="1" x14ac:dyDescent="0.25">
      <c r="B196" s="207"/>
      <c r="C196" s="208"/>
      <c r="D196" s="209"/>
      <c r="E196" s="208"/>
    </row>
    <row r="197" spans="2:5" ht="15.75" customHeight="1" x14ac:dyDescent="0.25">
      <c r="B197" s="207"/>
      <c r="C197" s="208"/>
      <c r="D197" s="209"/>
      <c r="E197" s="208"/>
    </row>
    <row r="198" spans="2:5" ht="15.75" customHeight="1" x14ac:dyDescent="0.25">
      <c r="B198" s="207"/>
      <c r="C198" s="208"/>
      <c r="D198" s="209"/>
      <c r="E198" s="208"/>
    </row>
    <row r="199" spans="2:5" ht="15.75" customHeight="1" x14ac:dyDescent="0.25">
      <c r="B199" s="207"/>
      <c r="C199" s="208"/>
      <c r="D199" s="209"/>
      <c r="E199" s="208"/>
    </row>
    <row r="200" spans="2:5" ht="15.75" customHeight="1" x14ac:dyDescent="0.25">
      <c r="B200" s="207"/>
      <c r="C200" s="208"/>
      <c r="D200" s="209"/>
      <c r="E200" s="208"/>
    </row>
    <row r="201" spans="2:5" ht="15.75" customHeight="1" x14ac:dyDescent="0.25">
      <c r="B201" s="207"/>
      <c r="C201" s="208"/>
      <c r="D201" s="209"/>
      <c r="E201" s="208"/>
    </row>
    <row r="202" spans="2:5" ht="15.75" customHeight="1" x14ac:dyDescent="0.25">
      <c r="B202" s="207"/>
      <c r="C202" s="208"/>
      <c r="D202" s="209"/>
      <c r="E202" s="208"/>
    </row>
    <row r="203" spans="2:5" ht="15.75" customHeight="1" x14ac:dyDescent="0.25">
      <c r="B203" s="207"/>
      <c r="C203" s="208"/>
      <c r="D203" s="209"/>
      <c r="E203" s="208"/>
    </row>
    <row r="204" spans="2:5" ht="15.75" customHeight="1" x14ac:dyDescent="0.25">
      <c r="B204" s="207"/>
      <c r="C204" s="208"/>
      <c r="D204" s="209"/>
      <c r="E204" s="208"/>
    </row>
    <row r="205" spans="2:5" ht="15.75" customHeight="1" x14ac:dyDescent="0.25">
      <c r="B205" s="207"/>
      <c r="C205" s="208"/>
      <c r="D205" s="209"/>
      <c r="E205" s="208"/>
    </row>
    <row r="206" spans="2:5" ht="15.75" customHeight="1" x14ac:dyDescent="0.25">
      <c r="B206" s="207"/>
      <c r="C206" s="208"/>
      <c r="D206" s="209"/>
      <c r="E206" s="208"/>
    </row>
    <row r="207" spans="2:5" ht="15.75" customHeight="1" x14ac:dyDescent="0.25">
      <c r="B207" s="207"/>
      <c r="C207" s="208"/>
      <c r="D207" s="209"/>
      <c r="E207" s="208"/>
    </row>
    <row r="208" spans="2:5" ht="15.75" customHeight="1" x14ac:dyDescent="0.25">
      <c r="B208" s="207"/>
      <c r="C208" s="208"/>
      <c r="D208" s="209"/>
      <c r="E208" s="208"/>
    </row>
    <row r="209" spans="2:5" ht="15.75" customHeight="1" x14ac:dyDescent="0.25">
      <c r="B209" s="207"/>
      <c r="C209" s="208"/>
      <c r="D209" s="209"/>
      <c r="E209" s="208"/>
    </row>
    <row r="210" spans="2:5" ht="15.75" customHeight="1" x14ac:dyDescent="0.25">
      <c r="B210" s="207"/>
      <c r="C210" s="208"/>
      <c r="D210" s="209"/>
      <c r="E210" s="208"/>
    </row>
    <row r="211" spans="2:5" ht="15.75" customHeight="1" x14ac:dyDescent="0.25">
      <c r="B211" s="207"/>
      <c r="C211" s="208"/>
      <c r="D211" s="209"/>
      <c r="E211" s="208"/>
    </row>
    <row r="212" spans="2:5" ht="15.75" customHeight="1" x14ac:dyDescent="0.25">
      <c r="B212" s="207"/>
      <c r="C212" s="208"/>
      <c r="D212" s="209"/>
      <c r="E212" s="208"/>
    </row>
    <row r="213" spans="2:5" ht="15.75" customHeight="1" x14ac:dyDescent="0.25">
      <c r="B213" s="207"/>
      <c r="C213" s="208"/>
      <c r="D213" s="209"/>
      <c r="E213" s="208"/>
    </row>
    <row r="214" spans="2:5" ht="15.75" customHeight="1" x14ac:dyDescent="0.25">
      <c r="B214" s="207"/>
      <c r="C214" s="208"/>
      <c r="D214" s="209"/>
      <c r="E214" s="208"/>
    </row>
    <row r="215" spans="2:5" ht="15.75" customHeight="1" x14ac:dyDescent="0.25">
      <c r="B215" s="207"/>
      <c r="C215" s="208"/>
      <c r="D215" s="209"/>
      <c r="E215" s="208"/>
    </row>
    <row r="216" spans="2:5" ht="15.75" customHeight="1" x14ac:dyDescent="0.25">
      <c r="B216" s="207"/>
      <c r="C216" s="208"/>
      <c r="D216" s="209"/>
      <c r="E216" s="208"/>
    </row>
    <row r="217" spans="2:5" ht="15.75" customHeight="1" x14ac:dyDescent="0.25">
      <c r="B217" s="207"/>
      <c r="C217" s="208"/>
      <c r="D217" s="209"/>
      <c r="E217" s="208"/>
    </row>
    <row r="218" spans="2:5" ht="15.75" customHeight="1" x14ac:dyDescent="0.25">
      <c r="B218" s="207"/>
      <c r="C218" s="208"/>
      <c r="D218" s="209"/>
      <c r="E218" s="208"/>
    </row>
    <row r="219" spans="2:5" ht="15.75" customHeight="1" x14ac:dyDescent="0.25">
      <c r="B219" s="207"/>
      <c r="C219" s="208"/>
      <c r="D219" s="209"/>
      <c r="E219" s="208"/>
    </row>
    <row r="220" spans="2:5" ht="15.75" customHeight="1" x14ac:dyDescent="0.25">
      <c r="B220" s="207"/>
      <c r="C220" s="208"/>
      <c r="D220" s="209"/>
      <c r="E220" s="208"/>
    </row>
    <row r="221" spans="2:5" ht="15.75" customHeight="1" x14ac:dyDescent="0.25"/>
    <row r="222" spans="2:5" ht="15.75" customHeight="1" x14ac:dyDescent="0.25"/>
    <row r="223" spans="2:5" ht="15.75" customHeight="1" x14ac:dyDescent="0.25"/>
    <row r="224" spans="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PIC</vt:lpstr>
      <vt:lpstr>PBI</vt:lpstr>
      <vt:lpstr>PSST</vt:lpstr>
      <vt:lpstr>PVP</vt:lpstr>
      <vt:lpstr>Listas FUGA</vt:lpstr>
      <vt:lpstr>PBI!Área_de_impresión</vt:lpstr>
      <vt:lpstr>PIC!Área_de_impresión</vt:lpstr>
      <vt:lpstr>PSST!Área_de_impresión</vt:lpstr>
      <vt:lpstr>PVP!Área_de_impresión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LFANDINO</dc:creator>
  <cp:lastModifiedBy>Usuario</cp:lastModifiedBy>
  <dcterms:created xsi:type="dcterms:W3CDTF">2023-10-30T23:26:54Z</dcterms:created>
  <dcterms:modified xsi:type="dcterms:W3CDTF">2023-11-30T20:18:44Z</dcterms:modified>
</cp:coreProperties>
</file>