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192.168.0.34\Documentos\arojas\Mis documentos\CONTROL INTERNO FUGA\2024\INFORMES\Transparencia\I y II Cuatrim 2024\"/>
    </mc:Choice>
  </mc:AlternateContent>
  <xr:revisionPtr revIDLastSave="0" documentId="13_ncr:1_{7BE59645-2C59-4F9E-8743-E2B0AF7C57D2}" xr6:coauthVersionLast="47" xr6:coauthVersionMax="47" xr10:uidLastSave="{00000000-0000-0000-0000-000000000000}"/>
  <bookViews>
    <workbookView xWindow="-120" yWindow="-120" windowWidth="19800" windowHeight="11760" firstSheet="3" activeTab="3" xr2:uid="{3322D37A-E576-4F0B-BB8F-3247CFFAC691}"/>
  </bookViews>
  <sheets>
    <sheet name="Inicio Resolución1519" sheetId="4" state="hidden" r:id="rId1"/>
    <sheet name="Lista" sheetId="10" state="hidden" r:id="rId2"/>
    <sheet name="Anexo2 Menú de Transparencia" sheetId="2" state="hidden" r:id="rId3"/>
    <sheet name="Anexo 4 Datos Abiertos" sheetId="5" r:id="rId4"/>
    <sheet name="Tablas resumen" sheetId="11" r:id="rId5"/>
  </sheets>
  <definedNames>
    <definedName name="_xlnm._FilterDatabase" localSheetId="3" hidden="1">'Anexo 4 Datos Abiertos'!$B$6:$M$16</definedName>
    <definedName name="_xlnm.Print_Area" localSheetId="3">'Anexo 4 Datos Abiertos'!$A$1:$M$22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1" l="1"/>
  <c r="I18" i="11"/>
  <c r="L22" i="5" l="1"/>
  <c r="M22" i="5" s="1"/>
  <c r="M19" i="5" l="1"/>
  <c r="M20" i="5"/>
  <c r="M21" i="5"/>
  <c r="I7" i="11"/>
  <c r="I6" i="11"/>
  <c r="F7" i="11"/>
  <c r="F6" i="11"/>
  <c r="C8" i="11"/>
  <c r="C7" i="11"/>
  <c r="C6" i="11"/>
  <c r="F19" i="11"/>
  <c r="F18" i="11"/>
  <c r="C20" i="11"/>
  <c r="C19" i="11"/>
  <c r="C18" i="11"/>
  <c r="F21" i="11" l="1"/>
  <c r="I21" i="11"/>
  <c r="C22" i="11"/>
  <c r="F9" i="11"/>
  <c r="I9" i="11"/>
  <c r="C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296E84E-3769-4C75-BA2F-78A1F0CC0B80}">
      <text>
        <r>
          <rPr>
            <b/>
            <sz val="9"/>
            <color indexed="81"/>
            <rFont val="Tahoma"/>
            <family val="2"/>
          </rPr>
          <t>USER:</t>
        </r>
        <r>
          <rPr>
            <sz val="9"/>
            <color indexed="81"/>
            <rFont val="Tahoma"/>
            <family val="2"/>
          </rPr>
          <t xml:space="preserve">
Establecer un porcentaje de avance </t>
        </r>
      </text>
    </comment>
    <comment ref="H6" authorId="0" shapeId="0" xr:uid="{308114DD-940D-4A5A-8E8F-6FEBCFFC28A5}">
      <text>
        <r>
          <rPr>
            <b/>
            <sz val="9"/>
            <color indexed="81"/>
            <rFont val="Tahoma"/>
            <family val="2"/>
          </rPr>
          <t>USER:</t>
        </r>
        <r>
          <rPr>
            <sz val="9"/>
            <color indexed="81"/>
            <rFont val="Tahoma"/>
            <family val="2"/>
          </rPr>
          <t xml:space="preserve">
Explicar cómo se da cumplimiento
</t>
        </r>
      </text>
    </comment>
    <comment ref="I6" authorId="0" shapeId="0" xr:uid="{FB5D5966-D48E-4299-93FD-9FF16E1F942F}">
      <text>
        <r>
          <rPr>
            <b/>
            <sz val="9"/>
            <color indexed="81"/>
            <rFont val="Tahoma"/>
            <family val="2"/>
          </rPr>
          <t>USER:</t>
        </r>
        <r>
          <rPr>
            <sz val="9"/>
            <color indexed="81"/>
            <rFont val="Tahoma"/>
            <family val="2"/>
          </rPr>
          <t xml:space="preserve">
Señalar dónde se puede encontrar la evidencia de cumplimiento. 
</t>
        </r>
      </text>
    </comment>
  </commentList>
</comments>
</file>

<file path=xl/sharedStrings.xml><?xml version="1.0" encoding="utf-8"?>
<sst xmlns="http://schemas.openxmlformats.org/spreadsheetml/2006/main" count="278" uniqueCount="231">
  <si>
    <t>Requisito</t>
  </si>
  <si>
    <t>Estado</t>
  </si>
  <si>
    <t xml:space="preserve">Observación </t>
  </si>
  <si>
    <t>1.11 Calendario de actividades y eventos.</t>
  </si>
  <si>
    <t xml:space="preserve">2.1. Normativa de la entidad o autoridad: </t>
  </si>
  <si>
    <t>2.1.1 Leyes. De acuerdo con las leyes que le apliquen.</t>
  </si>
  <si>
    <t>2.2. Búsqueda de normas</t>
  </si>
  <si>
    <t>1.8 Servicio al público, normas, formularios y protocolos  de atención</t>
  </si>
  <si>
    <t>2. Normatividad</t>
  </si>
  <si>
    <r>
      <rPr>
        <b/>
        <sz val="14"/>
        <color theme="1"/>
        <rFont val="Calibri"/>
        <family val="2"/>
        <scheme val="minor"/>
      </rPr>
      <t>3. Contratación.</t>
    </r>
    <r>
      <rPr>
        <sz val="11"/>
        <color theme="1"/>
        <rFont val="Calibri"/>
        <family val="2"/>
        <scheme val="minor"/>
      </rPr>
      <t xml:space="preserve">
En esta sección  encontrará información  relevante sobre plan de  adquisición, información  contractual, ejecución de  los contratos, entre  otros.</t>
    </r>
  </si>
  <si>
    <r>
      <rPr>
        <b/>
        <sz val="11"/>
        <color theme="1"/>
        <rFont val="Calibri"/>
        <family val="2"/>
        <scheme val="minor"/>
      </rPr>
      <t>3.3 Publicación de la ejecución de los contratos.</t>
    </r>
    <r>
      <rPr>
        <sz val="11"/>
        <color theme="1"/>
        <rFont val="Calibri"/>
        <family val="2"/>
        <scheme val="minor"/>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</si>
  <si>
    <r>
      <rPr>
        <b/>
        <sz val="11"/>
        <color theme="1"/>
        <rFont val="Calibri"/>
        <family val="2"/>
        <scheme val="minor"/>
      </rPr>
      <t>3.5 Formatos o modelos de contratos o pliegos tipo.</t>
    </r>
    <r>
      <rPr>
        <sz val="11"/>
        <color theme="1"/>
        <rFont val="Calibri"/>
        <family val="2"/>
        <scheme val="minor"/>
      </rPr>
      <t xml:space="preserve">
Publicar los formatos o modelos de contrato y  pliegos tipo, en caso de que aplique.</t>
    </r>
  </si>
  <si>
    <t xml:space="preserve">MENÚ NIVEL I </t>
  </si>
  <si>
    <t>MENÚ NIVEL II</t>
  </si>
  <si>
    <t>1. Información de la  entidad</t>
  </si>
  <si>
    <r>
      <rPr>
        <b/>
        <sz val="14"/>
        <color theme="1"/>
        <rFont val="Calibri"/>
        <family val="2"/>
        <scheme val="minor"/>
      </rPr>
      <t>4. Planeación,  Presupuesto e Informes</t>
    </r>
    <r>
      <rPr>
        <sz val="11"/>
        <color theme="1"/>
        <rFont val="Calibri"/>
        <family val="2"/>
        <scheme val="minor"/>
      </rPr>
      <t xml:space="preserve">
En esta sección  encontrará información  sobre asuntos  presupuestales y de  planeación, control  interno, auditoría e  Informes de la entidad.</t>
    </r>
  </si>
  <si>
    <r>
      <t xml:space="preserve">4.8 Informes de la Oficina de Control Interno
</t>
    </r>
    <r>
      <rPr>
        <sz val="11"/>
        <color theme="1"/>
        <rFont val="Calibri"/>
        <family val="2"/>
        <scheme val="minor"/>
      </rPr>
      <t>-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r>
  </si>
  <si>
    <r>
      <rPr>
        <b/>
        <sz val="14"/>
        <color theme="1"/>
        <rFont val="Calibri"/>
        <family val="2"/>
        <scheme val="minor"/>
      </rPr>
      <t xml:space="preserve">5. Trámites </t>
    </r>
    <r>
      <rPr>
        <sz val="11"/>
        <color theme="1"/>
        <rFont val="Calibri"/>
        <family val="2"/>
        <scheme val="minor"/>
      </rPr>
      <t xml:space="preserve">
En esta sección  encontrará información  de los Trámites.</t>
    </r>
  </si>
  <si>
    <t>7.2 Sección de Datos Abiertos. Habilitar una vista de sus datos en el Portal de Datos Abiertos (datos.gov.co).</t>
  </si>
  <si>
    <r>
      <rPr>
        <b/>
        <sz val="14"/>
        <color theme="1"/>
        <rFont val="Calibri"/>
        <family val="2"/>
        <scheme val="minor"/>
      </rPr>
      <t>6. Participa</t>
    </r>
    <r>
      <rPr>
        <sz val="11"/>
        <color theme="1"/>
        <rFont val="Calibri"/>
        <family val="2"/>
        <scheme val="minor"/>
      </rPr>
      <t xml:space="preserve">
En esta sección  encontrará información  mecanismos de  participación.</t>
    </r>
  </si>
  <si>
    <r>
      <rPr>
        <b/>
        <sz val="14"/>
        <color theme="1"/>
        <rFont val="Calibri"/>
        <family val="2"/>
        <scheme val="minor"/>
      </rPr>
      <t>7. Datos abiertos</t>
    </r>
    <r>
      <rPr>
        <sz val="11"/>
        <color theme="1"/>
        <rFont val="Calibri"/>
        <family val="2"/>
        <scheme val="minor"/>
      </rPr>
      <t xml:space="preserve">
En esta sección  encontrará el repositorio  de documentos y la  sección de datos  abiertos</t>
    </r>
  </si>
  <si>
    <r>
      <rPr>
        <b/>
        <sz val="14"/>
        <color theme="1"/>
        <rFont val="Calibri"/>
        <family val="2"/>
        <scheme val="minor"/>
      </rPr>
      <t>8. Información específica  para Grupos de Interés</t>
    </r>
    <r>
      <rPr>
        <sz val="11"/>
        <color theme="1"/>
        <rFont val="Calibri"/>
        <family val="2"/>
        <scheme val="minor"/>
      </rPr>
      <t xml:space="preserve">
En esta sección  encontrará información  dirigida a niños, niñas y  adolescentes; mujeres,  entre otros.</t>
    </r>
  </si>
  <si>
    <r>
      <rPr>
        <b/>
        <sz val="14"/>
        <color theme="1"/>
        <rFont val="Calibri"/>
        <family val="2"/>
        <scheme val="minor"/>
      </rPr>
      <t>9. Obligación de reporte  de información  específica por parte de  la entidad</t>
    </r>
    <r>
      <rPr>
        <sz val="11"/>
        <color theme="1"/>
        <rFont val="Calibri"/>
        <family val="2"/>
        <scheme val="minor"/>
      </rPr>
      <t xml:space="preserve">
En esta sección  encontrará otra  información relevante de  la entidad.</t>
    </r>
  </si>
  <si>
    <r>
      <rPr>
        <b/>
        <sz val="11"/>
        <color theme="1"/>
        <rFont val="Calibri"/>
        <family val="2"/>
        <scheme val="minor"/>
      </rPr>
      <t>1.3 Mapas y Cartas descriptivas de los procesos</t>
    </r>
    <r>
      <rPr>
        <sz val="11"/>
        <color theme="1"/>
        <rFont val="Calibri"/>
        <family val="2"/>
        <scheme val="minor"/>
      </rPr>
      <t>. Se  deberán informar los procesos y procedimientos  aplicables para la toma de decisiones conforme con  sus competencias.</t>
    </r>
  </si>
  <si>
    <r>
      <rPr>
        <b/>
        <sz val="11"/>
        <color theme="1"/>
        <rFont val="Calibri"/>
        <family val="2"/>
        <scheme val="minor"/>
      </rPr>
      <t xml:space="preserve">1.5 Directorio de servidores públicos, empleados o  contratistas. </t>
    </r>
    <r>
      <rPr>
        <sz val="11"/>
        <color theme="1"/>
        <rFont val="Calibri"/>
        <family val="2"/>
        <scheme val="minor"/>
      </rPr>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</si>
  <si>
    <r>
      <rPr>
        <b/>
        <sz val="11"/>
        <color theme="1"/>
        <rFont val="Calibri"/>
        <family val="2"/>
        <scheme val="minor"/>
      </rPr>
      <t xml:space="preserve">1.4 Directorio Institucional incluyendo sedes,  oficinas, sucursales, o regionales, y dependencias: </t>
    </r>
    <r>
      <rPr>
        <sz val="11"/>
        <color theme="1"/>
        <rFont val="Calibri"/>
        <family val="2"/>
        <scheme val="minor"/>
      </rPr>
      <t xml:space="preserve">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</si>
  <si>
    <r>
      <rPr>
        <b/>
        <sz val="11"/>
        <color theme="1"/>
        <rFont val="Calibri"/>
        <family val="2"/>
        <scheme val="minor"/>
      </rPr>
      <t xml:space="preserve">1.6 Directorio de entidades. </t>
    </r>
    <r>
      <rPr>
        <sz val="11"/>
        <color theme="1"/>
        <rFont val="Calibri"/>
        <family val="2"/>
        <scheme val="minor"/>
      </rPr>
      <t>Listado de entidades que  integran el respectivo sector, con el enlace al sitio  web de cada una de éstas.</t>
    </r>
  </si>
  <si>
    <r>
      <rPr>
        <b/>
        <sz val="11"/>
        <color theme="1"/>
        <rFont val="Calibri"/>
        <family val="2"/>
        <scheme val="minor"/>
      </rPr>
      <t>1.7 Directorio de agremiaciones o asociaciones en las  que participe.</t>
    </r>
    <r>
      <rPr>
        <sz val="11"/>
        <color theme="1"/>
        <rFont val="Calibri"/>
        <family val="2"/>
        <scheme val="minor"/>
      </rPr>
      <t xml:space="preserve"> El sujeto obligado deberá informar los  gremios o asociaciones en las que participe como  asociado, para lo cual, deberá publicar el enlace al  sitio web.</t>
    </r>
  </si>
  <si>
    <r>
      <rPr>
        <b/>
        <sz val="11"/>
        <color theme="1"/>
        <rFont val="Calibri"/>
        <family val="2"/>
        <scheme val="minor"/>
      </rPr>
      <t>1.10 Mecanismo de presentación directa de  solicitudes, quejas y reclamos</t>
    </r>
    <r>
      <rPr>
        <sz val="11"/>
        <color theme="1"/>
        <rFont val="Calibri"/>
        <family val="2"/>
        <scheme val="minor"/>
      </rPr>
      <t xml:space="preserve"> a disposición del  público en relación con acciones u omisiones del  sujeto obligado.</t>
    </r>
  </si>
  <si>
    <r>
      <rPr>
        <b/>
        <sz val="11"/>
        <color theme="1"/>
        <rFont val="Calibri"/>
        <family val="2"/>
        <scheme val="minor"/>
      </rPr>
      <t xml:space="preserve">1.12 Información sobre decisiones que puede afectar  al público. </t>
    </r>
    <r>
      <rPr>
        <sz val="11"/>
        <color theme="1"/>
        <rFont val="Calibri"/>
        <family val="2"/>
        <scheme val="minor"/>
      </rPr>
      <t xml:space="preserve">Publicar el contenido de toda decisión y/o política que haya adoptado y afecte al público, junto  con sus fundamentos e interpretación. </t>
    </r>
  </si>
  <si>
    <r>
      <rPr>
        <b/>
        <sz val="11"/>
        <color theme="1"/>
        <rFont val="Calibri"/>
        <family val="2"/>
        <scheme val="minor"/>
      </rPr>
      <t>1.13 Entes y autoridades que lo vigilan</t>
    </r>
    <r>
      <rPr>
        <sz val="11"/>
        <color theme="1"/>
        <rFont val="Calibri"/>
        <family val="2"/>
        <scheme val="minor"/>
      </rPr>
      <t>. Indicar entes  y/o autoridades que lo vigilan o supervisan. Se debe  incluir: nombre de la entidad, dirección, teléfono,  email, enlace al sitio web del ente o autoridad, e  igualmente, informar tipo de control (fiscal, social,  político, regulatorio, etc.)</t>
    </r>
  </si>
  <si>
    <r>
      <rPr>
        <b/>
        <sz val="11"/>
        <color theme="1"/>
        <rFont val="Calibri"/>
        <family val="2"/>
        <scheme val="minor"/>
      </rPr>
      <t xml:space="preserve">1.14 Publicación de hojas de vida. </t>
    </r>
    <r>
      <rPr>
        <sz val="11"/>
        <color theme="1"/>
        <rFont val="Calibri"/>
        <family val="2"/>
        <scheme val="minor"/>
      </rPr>
      <t xml:space="preserve">Publicar la hoja de  vida de aspirantes, junto con el email para presentar comentarios por parte de la ciudadanía. </t>
    </r>
  </si>
  <si>
    <t>10.2 Tarifas de liquidación del Impuesto de Industria  y Comercio (ICA).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</si>
  <si>
    <t>2.1.2 Decreto Único Reglamentario. De acuerdo con  el decreto único reglamentario (si aplica)</t>
  </si>
  <si>
    <r>
      <rPr>
        <b/>
        <sz val="11"/>
        <color theme="1"/>
        <rFont val="Calibri"/>
        <family val="2"/>
        <scheme val="minor"/>
      </rPr>
      <t>2.1.3 Normativa aplicable:</t>
    </r>
    <r>
      <rPr>
        <sz val="11"/>
        <color theme="1"/>
        <rFont val="Calibri"/>
        <family val="2"/>
        <scheme val="minor"/>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</si>
  <si>
    <r>
      <rPr>
        <b/>
        <sz val="11"/>
        <color theme="1"/>
        <rFont val="Calibri"/>
        <family val="2"/>
        <scheme val="minor"/>
      </rPr>
      <t>2.1.4 Vínculo al Diario o Gaceta Oficial</t>
    </r>
    <r>
      <rPr>
        <sz val="11"/>
        <color theme="1"/>
        <rFont val="Calibri"/>
        <family val="2"/>
        <scheme val="minor"/>
      </rPr>
      <t>. Todas las  entidades de los niveles nacional, territorial y  autónomos, deberán incluir el vínculo al Diario  Oficial, y para el caso de entidades territoriales, se  deberá incluir un link para consultar las gacetas  oficiales que les aplique</t>
    </r>
  </si>
  <si>
    <r>
      <rPr>
        <b/>
        <sz val="11"/>
        <color theme="1"/>
        <rFont val="Calibri"/>
        <family val="2"/>
        <scheme val="minor"/>
      </rPr>
      <t xml:space="preserve">2.1.5 Políticas, lineamientos y manuales. </t>
    </r>
    <r>
      <rPr>
        <sz val="11"/>
        <color theme="1"/>
        <rFont val="Calibri"/>
        <family val="2"/>
        <scheme val="minor"/>
      </rPr>
      <t>Cada sujeto obligado deberá publicar sus políticas, lineamientos 
y manuales, tales como, según le aplique: (a)  Políticas y lineamientos sectoriales; (b) Manuales; (c)  otros lineamientos y manuales que le aplique.</t>
    </r>
  </si>
  <si>
    <r>
      <rPr>
        <b/>
        <sz val="11"/>
        <color theme="1"/>
        <rFont val="Calibri"/>
        <family val="2"/>
        <scheme val="minor"/>
      </rPr>
      <t>2.2.1 Sistema Único de Información Normativa – SUIN.</t>
    </r>
    <r>
      <rPr>
        <sz val="11"/>
        <color theme="1"/>
        <rFont val="Calibri"/>
        <family val="2"/>
        <scheme val="minor"/>
      </rPr>
      <t xml:space="preserve"> Deberá habilitarse la funcionalidad de consulta  localizada y el vínculo para acceder al SUIN del  Ministerio de Justicia y del Derecho.</t>
    </r>
  </si>
  <si>
    <t>2.3. Proyectos de normas para comentarios.</t>
  </si>
  <si>
    <r>
      <rPr>
        <b/>
        <sz val="11"/>
        <color theme="1"/>
        <rFont val="Calibri"/>
        <family val="2"/>
        <scheme val="minor"/>
      </rPr>
      <t>2.3.1 Proyectos normativos.</t>
    </r>
    <r>
      <rPr>
        <sz val="11"/>
        <color theme="1"/>
        <rFont val="Calibri"/>
        <family val="2"/>
        <scheme val="minor"/>
      </rPr>
      <t xml:space="preserve"> Publicar los proyectos  normativos para comentarios, indicando los datos de  contacto y plazo para que los interesados se  pronuncien.</t>
    </r>
  </si>
  <si>
    <r>
      <rPr>
        <b/>
        <sz val="11"/>
        <color theme="1"/>
        <rFont val="Calibri"/>
        <family val="2"/>
        <scheme val="minor"/>
      </rPr>
      <t>2.3.2 Comentarios y documento de respuesta a  comentarios</t>
    </r>
    <r>
      <rPr>
        <sz val="11"/>
        <color theme="1"/>
        <rFont val="Calibri"/>
        <family val="2"/>
        <scheme val="minor"/>
      </rPr>
      <t>.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</si>
  <si>
    <r>
      <rPr>
        <b/>
        <sz val="11"/>
        <color theme="1"/>
        <rFont val="Calibri"/>
        <family val="2"/>
        <scheme val="minor"/>
      </rPr>
      <t xml:space="preserve">3.1 Plan Anual de Adquisiciones. </t>
    </r>
    <r>
      <rPr>
        <sz val="11"/>
        <color theme="1"/>
        <rFont val="Calibri"/>
        <family val="2"/>
        <scheme val="minor"/>
      </rPr>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</si>
  <si>
    <r>
      <rPr>
        <b/>
        <sz val="11"/>
        <color theme="1"/>
        <rFont val="Calibri"/>
        <family val="2"/>
        <scheme val="minor"/>
      </rPr>
      <t xml:space="preserve">3.2 Publicación de la información contractual. </t>
    </r>
    <r>
      <rPr>
        <sz val="11"/>
        <color theme="1"/>
        <rFont val="Calibri"/>
        <family val="2"/>
        <scheme val="minor"/>
      </rPr>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</si>
  <si>
    <r>
      <rPr>
        <b/>
        <sz val="11"/>
        <color theme="1"/>
        <rFont val="Calibri"/>
        <family val="2"/>
        <scheme val="minor"/>
      </rPr>
      <t>3.4 Manual de contratación, adquisición y/o  compras</t>
    </r>
    <r>
      <rPr>
        <sz val="11"/>
        <color theme="1"/>
        <rFont val="Calibri"/>
        <family val="2"/>
        <scheme val="minor"/>
      </rPr>
      <t>.
Publicar el manual de contratación,  políticas, guías de adquisición y compras conforme  los lineamientos que expida la Agencia Nacional de Contratación Pública – Colombia Compra Eficiente.</t>
    </r>
  </si>
  <si>
    <r>
      <rPr>
        <b/>
        <sz val="11"/>
        <color theme="1"/>
        <rFont val="Calibri"/>
        <family val="2"/>
        <scheme val="minor"/>
      </rPr>
      <t>4.2 Ejecución presupuestal.</t>
    </r>
    <r>
      <rPr>
        <sz val="11"/>
        <color theme="1"/>
        <rFont val="Calibri"/>
        <family val="2"/>
        <scheme val="minor"/>
      </rPr>
      <t xml:space="preserve"> 
Publicar la información  de la ejecución presupuestal aprobada y ejecutada  de ingresos y gastos anuales.</t>
    </r>
  </si>
  <si>
    <r>
      <rPr>
        <b/>
        <sz val="11"/>
        <color theme="1"/>
        <rFont val="Calibri"/>
        <family val="2"/>
        <scheme val="minor"/>
      </rPr>
      <t>4.5 Informes de empalme</t>
    </r>
    <r>
      <rPr>
        <sz val="11"/>
        <color theme="1"/>
        <rFont val="Calibri"/>
        <family val="2"/>
        <scheme val="minor"/>
      </rPr>
      <t>. Publicar el informe de  empalme del representante legal, y los ordenadores  del gasto, cuando se den cambios de los mismos.</t>
    </r>
  </si>
  <si>
    <r>
      <rPr>
        <b/>
        <sz val="11"/>
        <color theme="1"/>
        <rFont val="Calibri"/>
        <family val="2"/>
        <scheme val="minor"/>
      </rPr>
      <t>4.6 Información pública y/o relevante</t>
    </r>
    <r>
      <rPr>
        <sz val="11"/>
        <color theme="1"/>
        <rFont val="Calibri"/>
        <family val="2"/>
        <scheme val="minor"/>
      </rPr>
      <t>. Divulgar los  informes o comunicados de información relevante  que publiquen ante la Superintendencia Financiera,  y/o la Superintendencia de Sociedades, cuando sea  obligación de las empresas industriales y  comerciales del Estado, o Sociedad de Economía  Mixta.</t>
    </r>
  </si>
  <si>
    <r>
      <rPr>
        <b/>
        <sz val="11"/>
        <color theme="1"/>
        <rFont val="Calibri"/>
        <family val="2"/>
        <scheme val="minor"/>
      </rPr>
      <t xml:space="preserve">4.7 Informes de gestión, evaluación y auditoría. </t>
    </r>
    <r>
      <rPr>
        <sz val="11"/>
        <color theme="1"/>
        <rFont val="Calibri"/>
        <family val="2"/>
        <scheme val="minor"/>
      </rPr>
      <t>Las  entidades deben publicar todos los informes de gestión, evaluación, auditoría, entre otros los  siguientes:</t>
    </r>
  </si>
  <si>
    <r>
      <rPr>
        <b/>
        <sz val="11"/>
        <color theme="1"/>
        <rFont val="Calibri"/>
        <family val="2"/>
        <scheme val="minor"/>
      </rPr>
      <t xml:space="preserve">* Informe de rendición de cuentas a la ciudadanía. </t>
    </r>
    <r>
      <rPr>
        <sz val="11"/>
        <color theme="1"/>
        <rFont val="Calibri"/>
        <family val="2"/>
        <scheme val="minor"/>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</si>
  <si>
    <r>
      <rPr>
        <b/>
        <sz val="11"/>
        <color theme="1"/>
        <rFont val="Calibri"/>
        <family val="2"/>
        <scheme val="minor"/>
      </rPr>
      <t>* Informe de rendición de cuentas</t>
    </r>
    <r>
      <rPr>
        <sz val="11"/>
        <color theme="1"/>
        <rFont val="Calibri"/>
        <family val="2"/>
        <scheme val="minor"/>
      </rPr>
      <t xml:space="preserve"> ante la Contraloría General de la República, o a los  organismos de Contraloría o Control territoriales</t>
    </r>
  </si>
  <si>
    <r>
      <rPr>
        <b/>
        <sz val="11"/>
        <color theme="1"/>
        <rFont val="Calibri"/>
        <family val="2"/>
        <scheme val="minor"/>
      </rPr>
      <t>* Informe de Gestión.</t>
    </r>
    <r>
      <rPr>
        <sz val="11"/>
        <color theme="1"/>
        <rFont val="Calibri"/>
        <family val="2"/>
        <scheme val="minor"/>
      </rPr>
      <t xml:space="preserve"> Publicar anualmente, antes del  31 de enero de cada año, el informe de gestión a que hace referencia el artículo 74 de la Ley 1474 del 2011. </t>
    </r>
  </si>
  <si>
    <t>* Informes a organismos de inspección, vigilancia y  control (si le aplica).</t>
  </si>
  <si>
    <r>
      <rPr>
        <b/>
        <sz val="11"/>
        <color theme="1"/>
        <rFont val="Calibri"/>
        <family val="2"/>
        <scheme val="minor"/>
      </rPr>
      <t>*Planes de mejoramiento.</t>
    </r>
    <r>
      <rPr>
        <sz val="11"/>
        <color theme="1"/>
        <rFont val="Calibri"/>
        <family val="2"/>
        <scheme val="minor"/>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</si>
  <si>
    <r>
      <rPr>
        <b/>
        <sz val="11"/>
        <color theme="1"/>
        <rFont val="Calibri"/>
        <family val="2"/>
        <scheme val="minor"/>
      </rPr>
      <t>4.3 Plan de Acción.</t>
    </r>
    <r>
      <rPr>
        <sz val="11"/>
        <color theme="1"/>
        <rFont val="Calibri"/>
        <family val="2"/>
        <scheme val="minor"/>
      </rPr>
      <t xml:space="preserve"> Publicar anualmente, antes del 31  de enero de cada año,</t>
    </r>
    <r>
      <rPr>
        <b/>
        <sz val="11"/>
        <color theme="1"/>
        <rFont val="Calibri"/>
        <family val="2"/>
        <scheme val="minor"/>
      </rPr>
      <t xml:space="preserve"> los planes</t>
    </r>
    <r>
      <rPr>
        <sz val="11"/>
        <color theme="1"/>
        <rFont val="Calibri"/>
        <family val="2"/>
        <scheme val="minor"/>
      </rPr>
      <t xml:space="preserve">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</si>
  <si>
    <r>
      <rPr>
        <b/>
        <sz val="11"/>
        <color theme="1"/>
        <rFont val="Calibri"/>
        <family val="2"/>
        <scheme val="minor"/>
      </rPr>
      <t>4.9 Informe sobre Defensa Pública y Prevención del  Daño Antijurídico</t>
    </r>
    <r>
      <rPr>
        <sz val="11"/>
        <color theme="1"/>
        <rFont val="Calibri"/>
        <family val="2"/>
        <scheme val="minor"/>
      </rPr>
      <t>. Publicar informe trimestral que  corresponda, entendiéndose cumplido con el  redireccionamiento al sistema kogui de la Agencia de  Defensa Jurídica de la Nación.</t>
    </r>
  </si>
  <si>
    <r>
      <rPr>
        <b/>
        <sz val="11"/>
        <color theme="1"/>
        <rFont val="Calibri"/>
        <family val="2"/>
        <scheme val="minor"/>
      </rPr>
      <t>4.10 - Informes trimestrales sobre acceso a  información, quejas y reclamos</t>
    </r>
    <r>
      <rPr>
        <sz val="11"/>
        <color theme="1"/>
        <rFont val="Calibri"/>
        <family val="2"/>
        <scheme val="minor"/>
      </rPr>
      <t>.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</si>
  <si>
    <r>
      <t xml:space="preserve">Contenido: </t>
    </r>
    <r>
      <rPr>
        <b/>
        <sz val="11"/>
        <color theme="1"/>
        <rFont val="Calibri"/>
        <family val="2"/>
        <scheme val="minor"/>
      </rPr>
      <t>Trámites (normativa, proceso, costos y formatos o  formularios)</t>
    </r>
    <r>
      <rPr>
        <sz val="11"/>
        <color theme="1"/>
        <rFont val="Calibri"/>
        <family val="2"/>
        <scheme val="minor"/>
      </rPr>
      <t xml:space="preserve">
Estandarización de contenidos: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</si>
  <si>
    <t>CRITERIOS RESOLUCIÓN 1519 DE 2020</t>
  </si>
  <si>
    <t>Los sujetos obligados deberán publicar la  información que le corresponda, conforme con los  lineamientos específicos que expida el  Departamento Administrativo de la Función Pública.</t>
  </si>
  <si>
    <t xml:space="preserve">7.1 Instrumentos de gestión de la información
Publicar la información sobre gestión documental -  Incluyendo lo siguiente: </t>
  </si>
  <si>
    <t>Registros de activos de  información</t>
  </si>
  <si>
    <t>Programa de gestión documental</t>
  </si>
  <si>
    <t xml:space="preserve">Tablas de retención documental. </t>
  </si>
  <si>
    <t>La anterior información  deberá publicarse conforme con los lineamientos del  Archivo General de la Nación. Si el sujeto obligado  cuenta con la información registrada en el portal de  datos.gov.co, deberá vincularse la información allí  publicada.</t>
  </si>
  <si>
    <t>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</si>
  <si>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Estado Nivel 2</t>
  </si>
  <si>
    <t>Estado Nivel 1</t>
  </si>
  <si>
    <t>1.9 Procedimientos que se siguen para tomar decisiones en las diferentes áreas.</t>
  </si>
  <si>
    <r>
      <rPr>
        <b/>
        <sz val="11"/>
        <color theme="1"/>
        <rFont val="Calibri"/>
        <family val="2"/>
        <scheme val="minor"/>
      </rPr>
      <t>2.1.6 Agenda Regulatoria.</t>
    </r>
    <r>
      <rPr>
        <sz val="11"/>
        <color theme="1"/>
        <rFont val="Calibri"/>
        <family val="2"/>
        <scheme val="minor"/>
      </rPr>
      <t xml:space="preserve"> Incluir en orden cronológico la agenda regulatoria, identificando  claramente si ha sido adicionada o modificada</t>
    </r>
  </si>
  <si>
    <r>
      <rPr>
        <b/>
        <sz val="11"/>
        <color theme="1"/>
        <rFont val="Calibri"/>
        <family val="2"/>
        <scheme val="minor"/>
      </rPr>
      <t>2.2.2 Sistema de búsquedas de normas, propio de la  entidad</t>
    </r>
    <r>
      <rPr>
        <sz val="11"/>
        <color theme="1"/>
        <rFont val="Calibri"/>
        <family val="2"/>
        <scheme val="minor"/>
      </rPr>
      <t>. El sujeto obligado podrá publicar su propio  mecanismo de búsqueda de normas para las normas  que expida, sancione o revise en el marco de sus competencias.</t>
    </r>
  </si>
  <si>
    <r>
      <rPr>
        <b/>
        <sz val="11"/>
        <color theme="1"/>
        <rFont val="Calibri"/>
        <family val="2"/>
        <scheme val="minor"/>
      </rPr>
      <t>4.4 Proyectos de Inversión.</t>
    </r>
    <r>
      <rPr>
        <sz val="11"/>
        <color theme="1"/>
        <rFont val="Calibri"/>
        <family val="2"/>
        <scheme val="minor"/>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t>
    </r>
  </si>
  <si>
    <t>Hace falta unificar la información publicada en los tres enlaces: Datos abiertos nacional, distrital y página web.</t>
  </si>
  <si>
    <t>Cada entidad deberá identificar la información  específica para grupos de interés, conforme con su  caracterización, y como mínimo la siguiente:
- Información para niños, niñas y adolescentes.
- Información para Mujeres</t>
  </si>
  <si>
    <t>Se cuenta con un enlace que permite buscar información de la FUGA por grupo poblacional incluyendo niños y mujeres. https://fuga.gov.co/poblacion-vulnerable</t>
  </si>
  <si>
    <t xml:space="preserve">El sujeto obligado deberá publicar la información,  documentos, reportes o datos a los que está  obligado por normativa especial, diferente a la  referida en otras secciones. </t>
  </si>
  <si>
    <t>10.1 Procesos de recaudo de rentas locales. Los  Municipios y Distritos publicarán el proceso de  recaudo de rentas locales, incluyendo flujogramas,  procedimientos y manuales aplicables.</t>
  </si>
  <si>
    <t xml:space="preserve">Revisar su aplicabilidad. </t>
  </si>
  <si>
    <r>
      <rPr>
        <b/>
        <sz val="14"/>
        <color theme="1"/>
        <rFont val="Calibri"/>
        <family val="2"/>
        <scheme val="minor"/>
      </rPr>
      <t>10. Información tributaria  en entidades territoriales locales</t>
    </r>
    <r>
      <rPr>
        <sz val="11"/>
        <color theme="1"/>
        <rFont val="Calibri"/>
        <family val="2"/>
        <scheme val="minor"/>
      </rPr>
      <t xml:space="preserve">
Esta sección solo aplica  para entidades del nivel  territorial (Municipios y  Distritos) en el que se  encontrará información tributaria relevante.</t>
    </r>
  </si>
  <si>
    <t>MATRIZ REVISIÓN ESTADO DE LA FUNDACIÓN GILBERTO ALZATE AVENDAÑO (FUGA)
 RESPECTO A REQUERIMIENTOS RESOLUCIÓN 1519 DE 2020</t>
  </si>
  <si>
    <t xml:space="preserve">4.1 PORTAL DE DATOS ABIERTOS. </t>
  </si>
  <si>
    <t>DETALLE</t>
  </si>
  <si>
    <t xml:space="preserve">4.2 ESTÁNDARES DE PUBLICACIÓN DE DATOS ABIERTOS. </t>
  </si>
  <si>
    <t xml:space="preserve">2. El registro de activos de información y el análisis de criticidad de la información, debe cargarse a través de la herramienta disponible en el Portal de Datos Abiertos, datos.gov.co, o el que haga sus veces. </t>
  </si>
  <si>
    <t xml:space="preserve">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t>
  </si>
  <si>
    <t xml:space="preserve">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t>
  </si>
  <si>
    <t>5. Los sujetos obligados deben establecer un plan de apertura y uso de datos abiertos para una adecuada gobernanza de los datos de acuerdo con lo establecido en la Guía Nacional de Datos Abiertos en Colombia</t>
  </si>
  <si>
    <t xml:space="preserve">1. Los sujetos obligados que cuenten con portales propios de datos abiertos, deberán federarlos al Portal de Datos Abiertos www.datos.gov.co o el que haga sus veces, de forma que éste último sea punto de acceso a los datos abiertos. </t>
  </si>
  <si>
    <t xml:space="preserve">El análisis se lleva a cabo siguiendo la siguiente convención: </t>
  </si>
  <si>
    <t>Cumplimiento del 75% o más</t>
  </si>
  <si>
    <t>Entre 50% y 75%</t>
  </si>
  <si>
    <t>Entre 25% y 50%</t>
  </si>
  <si>
    <t>Entre 0 y 25%</t>
  </si>
  <si>
    <t>En la revisión se deja una columna de observaciones señalando los puntos a mejorar</t>
  </si>
  <si>
    <t>Anexo 2 Estándares de Publicación y divulgación de información</t>
  </si>
  <si>
    <t xml:space="preserve"> 1. Los sujetos obligados de niveles nacional, territorial y órganos autónomos,  deben disponer de una sección de datos abiertos.</t>
  </si>
  <si>
    <t>Incluyendo la  información disponible, de acuerdo con los lineamientos de la Guía  Nacional de Datos Abiertos en Colombia y la Guía de Estándares de  Calidad e Interoperabilidad de Datos Abiertos, o la que haga sus veces.</t>
  </si>
  <si>
    <t xml:space="preserve">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t>
  </si>
  <si>
    <t>2. Los sujetos obligados que cuenten con portal propio de datos abiertos  deben federar o vincular la información con el Portal de Datos Abiertos  www.datos.gov.co o el que haga sus veces.</t>
  </si>
  <si>
    <t xml:space="preserve">3. Los datos publicados en línea por parte de los sujetos obligados de niveles  nacional, territorial y órganos autónomos, deben vincularse y  automatizarse para su apertura en el Portal de Datos Abiertos  www.datos.gov.co o el que haga sus veces.
</t>
  </si>
  <si>
    <r>
      <rPr>
        <b/>
        <sz val="11"/>
        <color theme="1"/>
        <rFont val="Calibri"/>
        <family val="2"/>
        <scheme val="minor"/>
      </rPr>
      <t>1.2 Estructura orgánica - Organigrama</t>
    </r>
    <r>
      <rPr>
        <sz val="11"/>
        <color theme="1"/>
        <rFont val="Calibri"/>
        <family val="2"/>
        <scheme val="minor"/>
      </rPr>
      <t>.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</si>
  <si>
    <t>Se cumple:
https://fuga.gov.co/transparencia/organigrama
https://fuga.gov.co/transparencia/directorio</t>
  </si>
  <si>
    <t>https://fuga.gov.co/transparencia/politica-sig</t>
  </si>
  <si>
    <t>Se cumple https://fuga.gov.co/transparencia/acerca-de-la-fundacion
https://fuga.gov.co/naturaleza-objeto-y-funciones-generales-de-la-fundacion-gilberto-alzate-avendano
https://fuga.gov.co/transparencia/manual-de-funciones
https://fuga.gov.co/transparencia/deberes-servidor-publico</t>
  </si>
  <si>
    <r>
      <rPr>
        <b/>
        <sz val="11"/>
        <color theme="1"/>
        <rFont val="Calibri"/>
        <family val="2"/>
        <scheme val="minor"/>
      </rPr>
      <t>1.1 Misión, visión, funciones y deberes</t>
    </r>
    <r>
      <rPr>
        <sz val="11"/>
        <color theme="1"/>
        <rFont val="Calibri"/>
        <family val="2"/>
        <scheme val="minor"/>
      </rPr>
      <t>. De acuerdo  con la normativa que le aplique y las definiciones  internas, incluyendo norma de creación y sus  modificaciones.</t>
    </r>
  </si>
  <si>
    <r>
      <rPr>
        <b/>
        <sz val="11"/>
        <color theme="1"/>
        <rFont val="Calibri"/>
        <family val="2"/>
        <scheme val="minor"/>
      </rPr>
      <t xml:space="preserve">4.1 Presupuesto general de ingresos, gastos e  inversión.  
</t>
    </r>
    <r>
      <rPr>
        <sz val="11"/>
        <color theme="1"/>
        <rFont val="Calibri"/>
        <family val="2"/>
        <scheme val="minor"/>
      </rPr>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</si>
  <si>
    <t>https://fuga.gov.co/transparencia/directorio</t>
  </si>
  <si>
    <t>https://fuga.gov.co/transparencia/directorio-de-entidades</t>
  </si>
  <si>
    <t>Se han publicado algunas políticas, se puede complementar y actualizar. https://fuga.gov.co/sites/default/files/manual_distrital_de_servicio_a_la_ciudadania.pdf</t>
  </si>
  <si>
    <t>Se tienen publicados directorios de grupos de interés , pero no de asociaciones en las que participa la entidad. Este punto debe ser ajustado  https://fuga.gov.co/transparencia/directorio-agremiaciones-asociaciones-y-otros</t>
  </si>
  <si>
    <t xml:space="preserve">Se cuenta con el enlace de toma de decisiones de la Junta de acuerdo con normatividad Distrital.  https://fuga.gov.co/instancias-de-coordinacion
Hace falta revisar la segunda parte para toma de decisiones en otras instancias de la Entidad. </t>
  </si>
  <si>
    <t>Mecanismos del sujeto obligado  en:https://fuga.gov.co/transparencia</t>
  </si>
  <si>
    <t>https://fuga.gov.co/agenda-cultural</t>
  </si>
  <si>
    <t>Existe  un enlace de Transparencia, se puede revisar su actualización. https://fuga.gov.co/transparencia/resoluciones-servicios-ciudadania</t>
  </si>
  <si>
    <t>https://fuga.gov.co/transparencia/atencion-defensor-ciudadano</t>
  </si>
  <si>
    <t>Se cuenta con un normograma https://fuga.gov.co/transparencia/normograma</t>
  </si>
  <si>
    <t>Se cuenta con un normograma publicado:https://fuga.gov.co/transparencia/normograma</t>
  </si>
  <si>
    <t>Las normas aplicables incluyendo las que establecen la estructura del Distrito , están listadas en el normograma https://fuga.gov.co/transparencia/normograma</t>
  </si>
  <si>
    <t xml:space="preserve">Se cuenta con un enlace a Sisjur:https://www.alcaldiabogota.gov.co/sisjur/index.jsp 
Se podría ncluir el vínculo al Diario Oficial nacional. </t>
  </si>
  <si>
    <t>Se cuenta con políticas, manuales y otros lineamietos publicados. Sin embargo es necesario actualizarlos:
https://fuga.gov.co/transparencia/politicas-lineamientos-y-manuales
https://fuga.gov.co/manuales</t>
  </si>
  <si>
    <t>Se cuenta con un enlace al buscador normativo  del distrito: https://fuga.gov.co/transparencia/normograma</t>
  </si>
  <si>
    <t>Se tienen publicados actos generados por la entidad por su tipo, pero no se cuenta con un buscador.  https://fuga.gov.co/actos-administrativos-
Se cuenta con un buscador de normas Distrital: Sisjur</t>
  </si>
  <si>
    <t>No se cuenta. Revisar por competencia como se aplica. La entidad no genera normas, sólo actos administrativos. 
https://fuga.gov.co/actos-administrativos-</t>
  </si>
  <si>
    <t>https://fuga.gov.co/categoria-subadministrativa/plan-de-adquisicion
https://community.secop.gov.co/Public/App/AnnualPurchasingPlanEditPublic/View?id=71112</t>
  </si>
  <si>
    <t>Se publica información contractual en el link de transparencia numeral 8. 
https://fuga.gov.co/transparencia/contrataciones-adjudicadas
Se cuenta con un inventario de contratos y el enlace a SECOP para verificar su ejecución. 
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</si>
  <si>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t>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</si>
  <si>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t>Están publicados en transparencia: https://fuga.gov.co/transparencia/manual-contratacion
https://fuga.gov.co/transparencia/documentacion-gestion-contractual</t>
  </si>
  <si>
    <t xml:space="preserve">Se tiene publicado el Decreto que establece el prespuesto de la Entidad En https://fuga.gov.co/transparencia/presupuesto-general-vigencias
Se debe revisar cómo cargar información del prespuesto V0 de cada vigencia en formato abierto. </t>
  </si>
  <si>
    <t>Se publica el plan de acción y los planes :
https://fuga.gov.co/transparencia/plan-accion-institucional-plan-desarrollo
https://fuga.gov.co/planes-estrategicos-sectoriales-e-institucionales
https://fuga.gov.co/transparencia/plan-accion-dependencias</t>
  </si>
  <si>
    <t>Se publica la información de Fichas EBI de los proyectgos y su seguiieto de ejecución trimestral:https://fuga.gov.co/transparencia/fichas-ebi
https://fuga.gov.co/transparencia/seguimiento-metas-plan-desarrollo-segplan</t>
  </si>
  <si>
    <t>https://fuga.gov.co/transparencia/informes-de-empalme</t>
  </si>
  <si>
    <t>https://fuga.gov.co/transparencia/planes-mejoramiento</t>
  </si>
  <si>
    <t>https://fuga.gov.co/transparencia/informes-de-gestion</t>
  </si>
  <si>
    <t>https://fuga.gov.co/transparencia/control-interno</t>
  </si>
  <si>
    <t>https://fuga.gov.co/transparencia/informes-sobre-demandas</t>
  </si>
  <si>
    <t>https://fuga.gov.co/transparencia/estadisticas-pqrs</t>
  </si>
  <si>
    <t xml:space="preserve">
Se cuenta con información publicada, pero no es clara, ni está actualizada.  
Ver numeral 9 en https://fuga.gov.co/transparencia
Se cuenta con la información sobre canales de atención. No se cuenta con mecanismo para solicitar cita presencial. La entidad cuenta con formulario que debe ser ajustado conforme a los requerimientos MINTIC. Así mismo se cuenta con el enlace de Bogotá te escucha que cumple con los requerimientos exigidos. Hace falta crear el MENÚ visible en la página de la entidad afuera.</t>
  </si>
  <si>
    <t xml:space="preserve">En el enlace de Participación Ciudadana  del link de transparencia :
https://fuga.gov.co/transparencia/participacion-en-la-formulacion-de-politicas
Actualmente se cuenta con vínculos a https://bogota.gov.co/yo-participo  y a  https://gobiernoabiertobogota.gov.co/#/home  que son espacios distritales de Participación. Sin embargo no se ha creado el MENU como lo establece la nueva resolución. </t>
  </si>
  <si>
    <t>https://fuga.gov.co/transparencia/activos-informacion</t>
  </si>
  <si>
    <t>https://fuga.gov.co/transparencia/indice-informacion-clasificada-reservada</t>
  </si>
  <si>
    <t xml:space="preserve">Esquema de publicación de la información, </t>
  </si>
  <si>
    <t>Índice de información clasificada y  reservada . Tipos de datos o información clasificada  o reservada (indicando fecha de levantamiento de la  reserva)</t>
  </si>
  <si>
    <t>https://fuga.gov.co/transparencia/esquema-publicacion-informacion</t>
  </si>
  <si>
    <t>https://fuga.gov.co/transparencia/manual-institucional-gestion-documental</t>
  </si>
  <si>
    <t>Si bien se cuenta con los costos de reproducción publicados. Se podría revisar la resolución para su actualización https://fuga.gov.co/transparencia/costos-reproduccion</t>
  </si>
  <si>
    <t xml:space="preserve">Se cuenta un enlace a datos abiertos gobierno.
https://fuga.gov.co/datos-abiertos-fuga
Hace falta a datos bogotá. </t>
  </si>
  <si>
    <t xml:space="preserve">Se publica información e informes para conocimiento de la ciudadanía como buena práctica. https://fuga.gov.co/transparencia/informes-de-gestion
Sin embargo, es importante revisar cómo se puede continuar mejorando. </t>
  </si>
  <si>
    <t xml:space="preserve">REVISIÓN ESTADO DE CUMPLIMIENTO (LÍNEA DE BASE) DE LA FUNDACIÓN GILBERTO ALZATE AVENDAÑO (FUGA)
 RESPECTO A LOS REQUERIMIENTOS DE LA RESOLUCIÓN 1519 DE 2020
ANEXO 1,2,3 Y 4 </t>
  </si>
  <si>
    <t>Para conocer más  sobre esta normatividad consultar: https://gobiernodigital.mintic.gov.co/portal/Noticias/160997:MinTIC-publica-la-Resolucion-1519-del-2020-sobre-transparencia-en-el-acceso-a-la-informacion-accesibilidad-web-seguridad-digital-web-y-datos-abiertos</t>
  </si>
  <si>
    <t xml:space="preserve">Las hojas de vida de aspirantes se revisan por parte del equipop de talento humano, pero no se ha creado un espacio para su publicación en la página web, ni se cuenta con el espacio para que la ciudadanía pueda presentar comentarios. </t>
  </si>
  <si>
    <t xml:space="preserve">No se publica esta información. Dado que la entidad no genera normas, se debe revisar su alcance. </t>
  </si>
  <si>
    <t>NA</t>
  </si>
  <si>
    <t xml:space="preserve">No se publica esta información. Dado que la entidad no genera normas, se debe revisar su alcance.  Si se crea el espacio para actos administrativos de interés para la ciudadanía. </t>
  </si>
  <si>
    <t xml:space="preserve">Este requerimiento es para empresas industriales y comerciales del estado. Como tal la entidad publica información de interés adicional a lo requerido como una buena práctica en rendición de cuentas. </t>
  </si>
  <si>
    <t xml:space="preserve">No se cuenta con este enlace actualmente. </t>
  </si>
  <si>
    <t>En la página no se tiene esta información publicada. Se debe revisar si a través de otros portales como contratación, se pude cumplir. Ejemplo los de colombia Compra eficiente.... https://www.colombiacompra.gov.co/manuales-guias-y-pliegos-tipo/manuales-y-guias</t>
  </si>
  <si>
    <t xml:space="preserve">No se cuenta con esta información publicada. Inicialmente la entidad no genera normatividad pues no es su competencia. Se debe revisar si es posible enlazar a los entes correspondientes o generar un espacio para informar sobre los actos administrativos de la entidad.  </t>
  </si>
  <si>
    <t xml:space="preserve">Se publica tanto la ejecución presupuestal como los estados financieros : 
https://fuga.gov.co/transparencia/informes-presupuestales
https://fuga.gov.co/transparencia/informes-financieros
En aras del fortalecimiento de los datos abiertos, se puede revisar la publicación tanto en pdf como en archivos editables para el control social. </t>
  </si>
  <si>
    <t>Elaborado: Marzo 30 de 2021</t>
  </si>
  <si>
    <r>
      <rPr>
        <b/>
        <sz val="11"/>
        <color theme="1"/>
        <rFont val="Calibri"/>
        <family val="2"/>
        <scheme val="minor"/>
      </rPr>
      <t>2.3.3 Participación ciudadana en la expedición de  normas a través el SUCOP.</t>
    </r>
    <r>
      <rPr>
        <sz val="11"/>
        <color theme="1"/>
        <rFont val="Calibri"/>
        <family val="2"/>
        <scheme val="minor"/>
      </rPr>
      <t xml:space="preserve"> Conforme los  lineamientos que expida el Departamento Nacional  de Planeación, las autoridades deberán publicar sus proyectos normativos.</t>
    </r>
  </si>
  <si>
    <t>1.6 Mapa del sitio</t>
  </si>
  <si>
    <t>2.2 3 Criterios de cumplimiento de accesibilidad.</t>
  </si>
  <si>
    <t xml:space="preserve">Segunda Línea de Defensa 
Oficina Asesora de Planeación </t>
  </si>
  <si>
    <t>Seguimiento Tercera Línea de Defensa - Oficina de Control Interno</t>
  </si>
  <si>
    <t>% Avance</t>
  </si>
  <si>
    <t xml:space="preserve">Análisis Cualitativo de la gestión  </t>
  </si>
  <si>
    <t xml:space="preserve">Evidencia </t>
  </si>
  <si>
    <t>Análisis cualitativo</t>
  </si>
  <si>
    <t>Análisis de evidencias</t>
  </si>
  <si>
    <t xml:space="preserve">Primera Línea de defensa </t>
  </si>
  <si>
    <t xml:space="preserve">Tabla Resumen Anexo 1. Accesibilidad  </t>
  </si>
  <si>
    <t xml:space="preserve">Tabla Resumen Anexo 3. Seg. Digital </t>
  </si>
  <si>
    <t xml:space="preserve">Tabla Resumen Anexo 4. Datos abiertos  </t>
  </si>
  <si>
    <t>Oficina Asesora de Planeación - OAP</t>
  </si>
  <si>
    <t>Criterios Resolución 1519 de 2020</t>
  </si>
  <si>
    <t>1.5 Criterios generales de accesibilidad web para contenidos audiovisuales web.</t>
  </si>
  <si>
    <t xml:space="preserve">Total cumplimiento Anexo 1. </t>
  </si>
  <si>
    <t>3.2 condiciones de seguridad digital</t>
  </si>
  <si>
    <t>3.3 programación del código fuente</t>
  </si>
  <si>
    <t xml:space="preserve">Total cumplimiento Anexo 3. </t>
  </si>
  <si>
    <t>4.1 portal de datos abiertos.</t>
  </si>
  <si>
    <t>4.2 estándares de publicación de datos abiertos.</t>
  </si>
  <si>
    <t xml:space="preserve">Total cumplimiento Anexo 4. </t>
  </si>
  <si>
    <t xml:space="preserve">Oficina de Control Interno  - OCI  </t>
  </si>
  <si>
    <t>% de avance</t>
  </si>
  <si>
    <t xml:space="preserve">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</si>
  <si>
    <t>No se aporta evidencia de la aprobación  de las licencia de datos abiertos, así como tampoco se observa su publicación</t>
  </si>
  <si>
    <t>Una vez verificada la información publicada en la página y en articulación con lo reportado por la 1a. Y  2a. Línea de defensa se observa el cumplimiento de lo normado.</t>
  </si>
  <si>
    <t>Teniendo en cuenta la orientación realizada por Datos.gov.co en su sección de preguntas frecuentes, en donde se hace la siguiente precisión: 
¿Si ya tengo los datos publicados en mi portal debo volver a publicarlos en datos.gov.co ?
No es necesario duplicar las publicaciones de datos, si tiene información alojada en su sitio web solo debe referenciarla o enlazarla en el portal de datos a través de la sección de publica, escoge la opción de "Enlace a Datos Externos" y sigue los pasos indicados en la página
No se observan estos enlaces con la información publicada ya en datos abiertos Bogotá, tal como si se evidencia en con la publicación del Espacio Cultural Centro del 06/05/2022 que si bien se encuentra fuera del alcance del seguimiento, evidencia la aplicabilidad de los enlaces externos tal como lo señala la norma.</t>
  </si>
  <si>
    <t xml:space="preserve">Si bien se hace referencia a la gestión adelantada en una primera fase de planeación, no se observa la articulación de las guías, marco y lineamientos  en la publicación y promoción del uso y aprovechamiento de los datos abiertos. </t>
  </si>
  <si>
    <t>El reporte de la 1a. Línea de defensa corresponde a la gestión del 2021.
No se aporta evidencia del avance de la gestión realizada por la entidad para definir e implementar su plan de apertura.</t>
  </si>
  <si>
    <t>Cumplimiento Total</t>
  </si>
  <si>
    <t>Cumplimiento Parcial</t>
  </si>
  <si>
    <t>Sin cumplir</t>
  </si>
  <si>
    <t xml:space="preserve">Total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</si>
  <si>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</si>
  <si>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</si>
  <si>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Conforme a la verificación realizada en la página de datos.gov (https://www.datos.gov.co/browse?q=gilberto%20alzate&amp;sortBy=relevance),  no se evidencia la publicación de  todos los documentos obligatorios en el anexo 2 de la resolución 1519  de 2020 ( Índice de información clasificada y reservada ) ; si bien se observa que estos se encuentran en Datos Abiertos Bogotá, no se evidencia un soporte normativo que precise la modificación de este criterio especificamente para el índice de información.
Se evidencia que los 3 documentos registrados en datos.gov.co al corte de abril, también se encuentran publicados en datosabiertos.bogota.gov.co</t>
  </si>
  <si>
    <t>Si bien se cuenta con registros de información, no se evidencia lo relacionado con Análisis de Criticidad.
De acuerdo a la precisión realizada por la OAP en las observaciones presentadas al informe preliminar, se realiza la validación correspondiente, observándose que los tres documentos publicados incluyen dentro de sus datos el resultado de la criticidad.  Conforme lo anterior se evalua como cumplido este criterio.</t>
  </si>
  <si>
    <t>Si bien en la página web se observa la publicación de los instrumentos de información, de estos solo se registran los Activos de Información de Biblioteca, Obras de Arte y bases de datos 2021 en datos.gov.co.
Sobre este particular la OAP aporta como evidencia el radicado Orfeo 20212300018482    , en el cual se observa la siguiente precisión de MINTIC:
"En cuanto activos de información se rechazaron
la de hardware y software ya que según nuestro criterio tiene poca utilidad en la ciudadanía para generar reportes,
informes, mapas o generar otra información. (NOTA: no obstante si se aprobaron bibliotecas, obras de arte y base de
dato por que se encontró un valor de utilizacion por parte de la ciudadania)"
No obstante y teniendo en cuenta que no se evidencia la publicación en datos.gov.co del Indice de Información Clasificada y Reservada, se mantiene la evaluación de cumpllimiento parcial del criterio.</t>
  </si>
  <si>
    <t xml:space="preserve">Se cuenta con una sección de datos abiertos al interior de la página de transparencia númeral 7 como lo indica la norma. </t>
  </si>
  <si>
    <t xml:space="preserve">Cumplimiento del requisito, se evidencia que en la sección de datos abiertos de la FUGA se encuentran los enlaces a los instrumentos de gestión de información   y otros datos de interés para la ciudadanía en formatos editables, asi como los enlaces activos a Datos Gobierno y Datos Bogotá.  </t>
  </si>
  <si>
    <t>https://www.fuga.gov.co/transparencia-y-acceso-a-la-informacion-publica/datos-abiertos/datos-abiertos-fuga</t>
  </si>
  <si>
    <t xml:space="preserve">Se cuenta con los enlaces a Datos Gobierno y Datos Bogotá de los datos abiertos aprobados en cada portal. Ya que por temas de calidad de la información en Datos gobienro no es permitido publicar los instrumentos de gestión de información, los han retirado del portal. Es posible consultar esta información en Datos Bogotá que es la pltaforma federara del distrito. </t>
  </si>
  <si>
    <t xml:space="preserve">Se han publicado los conjuntos de datos que se generan en los dos portales pero lamentablemente en Gobierno los han despublicado. Se cuenta con la información que cumple con los requerimientos de cada portal. </t>
  </si>
  <si>
    <t>Datos Gobierno: 
https://www.datos.gov.co/browse?q=gilberto%20alzate&amp;sortBy=newest&amp;utf8=%E2%9C%93
Datos Bogotá
https://datosabiertos.bogota.gov.co/dataset?organization=fundacion-gilberto-alzate-avendano&amp;q=Gilberto+Alzate+Avenda%C3%B1o+</t>
  </si>
  <si>
    <t>Se mantienen los conjuntos de datos abiertos publicados en los dos portales, se está trabajando para crear igualdad en cuanto a versiones actuales siguiendo asi la hoja de ruta.</t>
  </si>
  <si>
    <t>Teniendo en cuenta lo que establece el Decreto los instrumentos de gestión de la Información se tienen publicados en la página web FUGA en la sección 7 de Datos Abiertos y adicionalmente los que han aceptado en Datos Bogotá se mantienen publicados allí. Los instrumentos públicaos en página web son Activos de Información;  índice de Información Clasificada y  El Esquema de Publicación de Información, Programa de Gestión Documental a y Las tablas de Retención Documental .</t>
  </si>
  <si>
    <t xml:space="preserve">Cumplimiento del requisito, se verifica el enlace y se confirman que en la página web de la entidad se encuentran publicados. </t>
  </si>
  <si>
    <t>Se cuentan con los registros de activos de información críticos  y de interés para la ciudadanía en el portal de Datos Abiertos Nación y en Bogotá . En el registro de activos se puede ver su criticidad</t>
  </si>
  <si>
    <t>Cumplimiento del requisito, se mantiene la sugerencia de continuar trabajando en la actualización de ambos portales conforme a los estandares</t>
  </si>
  <si>
    <t>PETI:https://fuga.gov.co/transparencia-y-acceso-a-la-informacion-publica/planeacion-presupuesto-informes/plan-tecnologias-de-la-informacion?field_fecha_de_emision_value=All&amp;term_node_tid_depth=285
Plan MIPG: https://fuga.gov.co/transparencia-y-acceso-a-la-informacion-publica/planeacion-presupuesto-informes?field_fecha_de_emision_value=All&amp;term_node_tid_depth=287</t>
  </si>
  <si>
    <t xml:space="preserve">https://www.fuga.gov.co/transparencia-y-acceso-a-la-informacion-publica/datos-abiertos/datos-abiertos-fuga
https://www.fuga.gov.co/sites/default/files/2022-08/Plan%20de%20apertura%20de%20Datos%20FUGA%202022VFP.pdf
Aprobación del documento en el Acta comité directivo Agosto 2022:  20221200107863
Aprobación de ajuste de la actividad del PAAC en relación al documento marco de referencia que reemplazará el documento Plan de apertura.   Acta comité directivo Julio 2023 numeral 6:  20231000082153
</t>
  </si>
  <si>
    <t>Seguimiento II Cuatrimestre 2024</t>
  </si>
  <si>
    <t>https://fuga.gov.co/transparencia-y-acceso-a-la-informacion-publica/datos-abiertos/datos-abiertos-fuga</t>
  </si>
  <si>
    <t>https://www.fuga.gov.co/transparencia-y-acceso-a-la-informacion-publica/datos-abiertos/datos-abiertos-fuga
https://www.datos.gov.co/browse?q=gilberto%20alzate&amp;sortBy=relevance
https://datosabiertos.bogota.gov.co/dataset?q=Gilberto+Alzate+Avenda%C3%B1o+</t>
  </si>
  <si>
    <t xml:space="preserve">Cumplimiento  del requisito.  (Se deja la observación para los productores de información con respecto a los productos que se generen en esta vigencia 2024)
Se  evidencia la publicación de los datos abiertos de la FUGA en la página web, portal de la Nación y Bogotá 
En Nación  se  ven los siguientes 24 registros de datos:
-Registros de activos de información
-Indice de información clasificada y reservada
-Activos de información base de datos 2021
-Activos de información obras de arte 2021
-Programa de gestión documental
-Activos de información biblioteca 2021
-Formato unico de inventario documental FUID
-Metas Plan de Desarrollo BMPT 2016-2020 FUGA
-Activos de información obras de arte 2021
-Esquema de Publicación de Información FUGA 2023 V.1.
-Activos de información Hardware 2021
-Informe de metas FUGA - Cuatrienio BMPT 2016-2020
-Espacio Cultural Centro
-Agente Cultural Centro
-Activos de información biblioteca 2021
-Activos de información bases de datos 2021
-Índice Información Clasificada y Reservada
-Tablas de Retención Documental 2014
-Activos de información Software 2021
-Cuadro de Clasificación Documental 2014
-Esquema de Publicación de Información FUGA agosto 2021
-Esquema de Publicación de Información FUGA 2022 V.1.
-Esquema de Publicación de Información FUGA 2022 V.2
-Esquema de Publicación de Información FUGA Oct 2020
En Bogotá se ven 21 conjuntos de datos https://datosabiertos.bogota.gov.co/dataset?q=Gilberto+Alzate+Avenda%C3%B1o+  . 
-Tablas de Retención Documental 2014
-Formato Único de Inventario Documental - FUID
-Cuadro de Clasificación Documental 2014
-Activos de información Software 2021
-Índice de información clasificada y reservada 2023
-Índice Información Clasificada y Reservada
-Informe de metas FUGA - Cuatrienio BMPT 2016-2020
-Programa de gestión documental 2023
-Metas Plan de Desarrollo BMPT 2016-2020 FUGA
-Activos de información biblioteca 2021
-Activos de información Hardware 2021
-Activos de información bases de datos 2021
-Esquema de Publicación de Información FUGA agosto 2021
-Registros de activos de información 2023
-Activos de información obras de arte 2021
-Agente Cultural Centro
-Esquema de Publicación de Información FUGA 2022 V.1.
-Esquema de Publicación de Información FUGA 2023 V.1.
-Esquema de Publicación de Información FUGA Oct 2020
-Espacio Cultural Centro
-Esquema de Publicación de Información FUGA 2022 V.2.
En la Nación se cuenta con 24 conjunto de datos, se observa que fueron retirados los demás contenidos que estaban publicados en 2021 como espejo de Datos Bogotá. Lo anterior de acuerdo con las políticas de calidad y lineamientos de datos abiertos Nación. 
Teniendo en cuenta las respuetas dadas por MINTIC mediante correos que fueron radicados en ORFEO con Números 20212300020332  y 20212300018482, se confirma que ciertos conjuntos de datos por su número de registros o por ser de poca utilidad para la ciudadanía no son aceptados en el portal datos abiertos de la Nación. Dado que la Ley 1712 señala que es MINTIC quien genera los lineamientos, las respuestas dadas confirman que dichos conjuntos de datos no deben ser publicados en la nación. </t>
  </si>
  <si>
    <t xml:space="preserve">Cumplimiento del requisito, se verifican los soportes y en efecto se constata que los datos abiertos que están en cada plataforma son diferentes. Identificando cuatro conjuntos estratégicos. Se recomienda continuar trabajando en la apertura de datos de interés para la ciudadanía.
</t>
  </si>
  <si>
    <t>Los datos abiertos publicados en los dos portales cuentan con licencias de uso y aprovechamiento conforme lo establecen las plataformas. 
En el caso de Bogotá 14 conjuntos de los cuales 9 son Open Data Commons Open Database License ODC -ODBL; 4 wa Creative Commons Atribution 4(CC At4) y 6 son CCO01 
Los datos aceptados actualmente en Datos  Gobierno se encuentran bajo licencia  https://creativecommons.org/publicdomain/zero/1.0/</t>
  </si>
  <si>
    <t>Cumplimiento parcial del requisito, se verifica en la plataforma de Datos Bogotá las licencias de cada conjunto de datos y se confirma lo planteado por la primera línea de defensa con respecto a datos Nación, sin embargo, como lo soporta la OCI, no se evidencia el enlace que de cuenta desde el espacio de datos abiertos en la pagina de la entidad.  Se deja como observación para actualizar el espacio y el contenido de cada plataforma.</t>
  </si>
  <si>
    <t>Desde la FUGA se avanza en la implementación de las Guías Nacionales y Distritales para el manejo y gestión de la información y los datos abiertos. En el marco del PETI 2024, el plan de Implementación y Sostenibilidad MIPG 2020 - 2024 y los compromisos de la entidad en Gobierno Abierto,  aportan a generar avances en este sentido desde el Proceso de Gestión TIC.</t>
  </si>
  <si>
    <r>
      <t xml:space="preserve">Cumplimiento del requisito, se observa la planeación para el cumplimiento e implementación de las guías. Se evidencia la publicación de la </t>
    </r>
    <r>
      <rPr>
        <i/>
        <sz val="11"/>
        <color theme="1"/>
        <rFont val="Calibri"/>
        <family val="2"/>
        <scheme val="minor"/>
      </rPr>
      <t>"Guia para la estandarización de variables poblacionales FUGA</t>
    </r>
    <r>
      <rPr>
        <sz val="11"/>
        <color theme="1"/>
        <rFont val="Calibri"/>
        <family val="2"/>
        <scheme val="minor"/>
      </rPr>
      <t>" en la sección de datos abiertos</t>
    </r>
  </si>
  <si>
    <t xml:space="preserve"> 
Para el año 2023, dentro de las actividades del PAAC de la entidad, se encuentra el documento Marco de referencia de datos abiertos, que en conjunto con la Oficina Asesora de Planeción se encuentra en modificaciones para su presentación en el mes de septiembre de 2023 y asi reemplazar el plan de apertura de datos abiertos llevandolo a la realidad institucional</t>
  </si>
  <si>
    <t xml:space="preserve">Cumplimiento del requisito, se evidencia la publicación del documento Marco de referencia de datos abiertos V.2 en la sección 7 de datos abiertos de la entidad; adicional se evidencia la gestión sobre el cambio del documento en miras a la realidad institucional y relacionando las actividades propias del PETI y se evidencia la inclusión en el espacio de la "Guia para la estandarización de variables poblacionales FUGA" </t>
  </si>
  <si>
    <t>Se evidencia el enlace de los instrumentos de gestión de la información a los portales www.datos.gov.co y www.datosabiertos.bogota.gov.co. Información disponible en la categoría 7. Datos Abiertos, subcategoría 7.2. Datos Abiertos FUGA</t>
  </si>
  <si>
    <t>Conforme a la verificación realizada el 09/09/2023 tanto a la información publicada en la página web de la entidad, el portal de datos abiertos Bogotá y Nación se observa que se encuentran publicadas las mismas versiones de:
* Registro Activos de Información: Biblioteca (2021), Obras de arte (2021), Bases de datos (2021), Software (2021) y  Hardware (2021)
* Información Clasificada y Reservada (2021)
* Esquema de Publicación de Información (Agosto 2021)
* Programa de Gestión Documental (2023)
* TRD (2014)
Información mínima señalada como documentos obligatorios en el anexo 2 de la resolución 1519  de 2020.</t>
  </si>
  <si>
    <t>https://herramientas.datos.gov.co/sites/default/files/Guia%20de%20Datos%20Abiertos%20de%20Colombia.pdf
https://herramientas.datos.gov.co/sites/default/files/2020-11/A_guia_de_estandares_final_0.pdf</t>
  </si>
  <si>
    <t>Si bien se cuenta con la información de los registros de activos de información (Biblioteca, obras de arte, bases de datos, hardware, software), publicada ya sea en el portal de datos.gov.co o datosabiertos.bogota.gov.co  y en los formatos implementados por la entidad se incluye el análisis de criticidad de la información; se evidencia que la información no se encuentra actualizada, situación que ya había sido observada en la ejecución de la auditoria al Proceso TI.</t>
  </si>
  <si>
    <r>
      <t xml:space="preserve">Las licencias de uso y aprovechamiento referenciadas en el monitoreo corresponden a las plataformas tanto del Distrito como Nación (https://herramientas.datos.gov.co/terminos).
No se evidencia la publicación en la página web de la entidad  de la licencia de uso aprobada para la FUGA, respecto a la publicación  de su información publica en su página web, que incluya entre otros aspectos los señalados en el criterio evaluado: "... </t>
    </r>
    <r>
      <rPr>
        <i/>
        <sz val="11"/>
        <color theme="1"/>
        <rFont val="Calibri"/>
        <family val="2"/>
        <scheme val="minor"/>
      </rPr>
      <t>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t>
    </r>
    <r>
      <rPr>
        <sz val="11"/>
        <color theme="1"/>
        <rFont val="Calibri"/>
        <family val="2"/>
        <scheme val="minor"/>
      </rPr>
      <t xml:space="preserve"> "; las políticas publicadas están vinculadas con el tratamiento y protección de datos personales.</t>
    </r>
  </si>
  <si>
    <r>
      <t xml:space="preserve">Frente a la implementación de un plan de apertura y uso de datos abiertos para una adecuada gobernanza de los datos de acuerdo con lo establecido en la Guía Nacional de Datos Abiertos en Colombia,  si bien se reporta la actualización de este plan en el documento </t>
    </r>
    <r>
      <rPr>
        <i/>
        <sz val="11"/>
        <color theme="1"/>
        <rFont val="Calibri"/>
        <family val="2"/>
        <scheme val="minor"/>
      </rPr>
      <t>Marco de Referencia para la Gestión de Datos Abiertos V2</t>
    </r>
    <r>
      <rPr>
        <sz val="11"/>
        <color theme="1"/>
        <rFont val="Calibri"/>
        <family val="2"/>
        <scheme val="minor"/>
      </rPr>
      <t xml:space="preserve"> de septiembre de 2023 y teniendo en cuenta que en éste se indica que las fases de la gestión, específicamente respecto a la formulación de actividades para el cumplimiento de los datos abiertos se incluyen en el PETP y el PETI, como se menciono en el ítem 4, no se evidencian actividades vinculadas con lo aquí señalado. 
Es importante indicar que en el PETP se evidencia en el Componente 5. Apertura de Información y Datos Abiertos, la incorporación de la actividad "Elaborar un  documento de estandarización de datos abiertos para intercambio de información y publicarlo en el enlace de transparencia.", ejecutada a través de la publicación de la " Guía para la estandarización de variables poblacionales FUGA", documento no integra la gobernanza de los datos abiertos publicados por la entidad.</t>
    </r>
  </si>
  <si>
    <r>
      <t xml:space="preserve">Si bien se cumple el criterio,  se observa información publicada hasta en dos ocasiones en los portales datos abiertos. Bogotá y Nación, entre otros: Índice de Información Clasificada y Reservada (publicadas modificaciones del 28/04/2023 y 14/12/2021) en datos abiertos Bogotá; y Activos de Información obras de arte 2021 (actualizadas 15/07/2022 y 03/02/2023), Activos de información bases de datos 2021 (actualizadas el 15/07/2022 y 03/02/2023), entre otras.
Se evidencia también que la entidad tiene publicado el </t>
    </r>
    <r>
      <rPr>
        <i/>
        <sz val="11"/>
        <color theme="1"/>
        <rFont val="Calibri"/>
        <family val="2"/>
        <scheme val="minor"/>
      </rPr>
      <t>Marco de Referencia para la Gestión de Datos Abiertos</t>
    </r>
    <r>
      <rPr>
        <sz val="11"/>
        <color theme="1"/>
        <rFont val="Calibri"/>
        <family val="2"/>
        <scheme val="minor"/>
      </rPr>
      <t xml:space="preserve"> V2 de fecha septiembre de 2023, en donde se observa el diagnóstico y el marco de referencia de la gestión de datos de la entidad, éste último incluye las fases de la gestión y las actividades para la implementación de las fases que se incluidas en el PAAC hoy PETP y el PETI; sin embargo en la consulta realizada a estos documentos, no se evidencian actividades vinculadas a las fases estratégicas del ciclo de vida de los datos. (Actividades para el cumplimiento de datos abiertos, estructuración y publicación de datos y monitoreo de la calidad y uso).</t>
    </r>
  </si>
  <si>
    <t>Si bien en el monitoreo se hace referencia a la gestión adelantada en una primera fase de planeación y el avance en la implementación, no se observa la articulación de las guías, marco y lineamientos  en la publicación y promoción del uso y aprovechamiento de los datos abiertos. que entre otros incluye establecer el plan de apertura, estructurar y publicar, comunicar y promover y monitorear la calidad y el uso de los datos (Guías para el uso y aprovechamiento de Datos Abiertos en Colombia), criterios de calidad e interoperabilidad  (Guía de Estándares de Calidad e Interoperabilidad de los Datos Abiertos del Gobierno de Colombia),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</si>
</sst>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u/>
      <sz val="11"/>
      <color theme="10"/>
      <name val="Calibri"/>
      <family val="2"/>
      <scheme val="minor"/>
    </font>
    <font>
      <sz val="11"/>
      <color theme="1"/>
      <name val="Arial"/>
      <family val="2"/>
    </font>
    <font>
      <b/>
      <sz val="11"/>
      <color theme="1"/>
      <name val="Arial"/>
      <family val="2"/>
    </font>
    <font>
      <sz val="11"/>
      <color rgb="FFFF0000"/>
      <name val="Arial"/>
      <family val="2"/>
    </font>
    <font>
      <b/>
      <sz val="14"/>
      <color theme="1"/>
      <name val="Arial"/>
      <family val="2"/>
    </font>
    <font>
      <sz val="8"/>
      <color theme="1"/>
      <name val="Calibri"/>
      <family val="2"/>
      <scheme val="minor"/>
    </font>
    <font>
      <sz val="9"/>
      <color theme="1"/>
      <name val="Calibri"/>
      <family val="2"/>
      <scheme val="minor"/>
    </font>
    <font>
      <b/>
      <sz val="9"/>
      <color indexed="81"/>
      <name val="Tahoma"/>
      <family val="2"/>
    </font>
    <font>
      <sz val="9"/>
      <color indexed="81"/>
      <name val="Tahoma"/>
      <family val="2"/>
    </font>
    <font>
      <sz val="11"/>
      <name val="Arial"/>
      <family val="2"/>
    </font>
    <font>
      <sz val="11"/>
      <color theme="1"/>
      <name val="Calibri"/>
      <family val="2"/>
      <scheme val="minor"/>
    </font>
    <font>
      <sz val="11"/>
      <color theme="1"/>
      <name val="Calibri"/>
      <family val="2"/>
    </font>
    <font>
      <b/>
      <sz val="11"/>
      <color theme="1"/>
      <name val="Calibri"/>
      <family val="2"/>
    </font>
    <font>
      <sz val="9"/>
      <color theme="1"/>
      <name val="Arial Narrow"/>
      <family val="2"/>
    </font>
    <font>
      <b/>
      <sz val="9"/>
      <color theme="1"/>
      <name val="Arial Narrow"/>
      <family val="2"/>
    </font>
    <font>
      <i/>
      <sz val="11"/>
      <color theme="1"/>
      <name val="Calibri"/>
      <family val="2"/>
      <scheme val="minor"/>
    </font>
  </fonts>
  <fills count="23">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000"/>
        <bgColor indexed="64"/>
      </patternFill>
    </fill>
    <fill>
      <patternFill patternType="solid">
        <fgColor theme="0"/>
        <bgColor indexed="64"/>
      </patternFill>
    </fill>
    <fill>
      <patternFill patternType="solid">
        <fgColor rgb="FFFF0000"/>
        <bgColor rgb="FFFF0000"/>
      </patternFill>
    </fill>
    <fill>
      <patternFill patternType="solid">
        <fgColor rgb="FFFFFF00"/>
        <bgColor rgb="FFFFFF00"/>
      </patternFill>
    </fill>
    <fill>
      <patternFill patternType="solid">
        <fgColor rgb="FF92D050"/>
        <bgColor rgb="FF92D050"/>
      </patternFill>
    </fill>
    <fill>
      <patternFill patternType="solid">
        <fgColor rgb="FF00B0F0"/>
        <bgColor rgb="FF00B0F0"/>
      </patternFill>
    </fill>
    <fill>
      <patternFill patternType="solid">
        <fgColor rgb="FF92D050"/>
        <bgColor rgb="FF00B0F0"/>
      </patternFill>
    </fill>
    <fill>
      <patternFill patternType="solid">
        <fgColor theme="4" tint="0.79998168889431442"/>
        <bgColor rgb="FF00B0F0"/>
      </patternFill>
    </fill>
    <fill>
      <patternFill patternType="solid">
        <fgColor theme="4" tint="0.79998168889431442"/>
        <bgColor indexed="64"/>
      </patternFill>
    </fill>
    <fill>
      <patternFill patternType="solid">
        <fgColor theme="9" tint="0.79998168889431442"/>
        <bgColor rgb="FF00B0F0"/>
      </patternFill>
    </fill>
    <fill>
      <patternFill patternType="solid">
        <fgColor theme="9" tint="0.79998168889431442"/>
        <bgColor indexed="64"/>
      </patternFill>
    </fill>
    <fill>
      <patternFill patternType="solid">
        <fgColor theme="9"/>
        <bgColor rgb="FFB8CCE4"/>
      </patternFill>
    </fill>
    <fill>
      <patternFill patternType="solid">
        <fgColor rgb="FF00B0F0"/>
        <bgColor rgb="FFB8CCE4"/>
      </patternFill>
    </fill>
    <fill>
      <patternFill patternType="solid">
        <fgColor rgb="FF00B0F0"/>
        <bgColor indexed="64"/>
      </patternFill>
    </fill>
    <fill>
      <patternFill patternType="solid">
        <fgColor theme="2" tint="-0.249977111117893"/>
        <bgColor rgb="FFB8CCE4"/>
      </patternFill>
    </fill>
    <fill>
      <patternFill patternType="solid">
        <fgColor theme="0" tint="-0.34998626667073579"/>
        <bgColor rgb="FFB8CCE4"/>
      </patternFill>
    </fill>
    <fill>
      <patternFill patternType="solid">
        <fgColor rgb="FFFFC000"/>
        <bgColor rgb="FFB8CCE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3">
    <xf numFmtId="0" fontId="0" fillId="0" borderId="0"/>
    <xf numFmtId="0" fontId="4" fillId="0" borderId="0" applyNumberFormat="0" applyFill="0" applyBorder="0" applyAlignment="0" applyProtection="0"/>
    <xf numFmtId="9" fontId="14" fillId="0" borderId="0" applyFont="0" applyFill="0" applyBorder="0" applyAlignment="0" applyProtection="0"/>
  </cellStyleXfs>
  <cellXfs count="120">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xf numFmtId="0" fontId="0" fillId="0" borderId="1" xfId="0" applyBorder="1"/>
    <xf numFmtId="0" fontId="0" fillId="0" borderId="1" xfId="0" applyBorder="1" applyAlignment="1">
      <alignment vertical="center" wrapText="1"/>
    </xf>
    <xf numFmtId="0" fontId="0" fillId="0" borderId="1" xfId="0" applyBorder="1" applyAlignment="1">
      <alignment wrapText="1"/>
    </xf>
    <xf numFmtId="0" fontId="1"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xf numFmtId="0" fontId="2" fillId="0" borderId="1" xfId="0" applyFont="1" applyBorder="1" applyAlignment="1">
      <alignment vertical="center"/>
    </xf>
    <xf numFmtId="0" fontId="1" fillId="0" borderId="1" xfId="0" applyFont="1" applyBorder="1" applyAlignment="1">
      <alignment vertical="center"/>
    </xf>
    <xf numFmtId="0" fontId="0" fillId="0" borderId="1" xfId="0" applyBorder="1" applyAlignment="1">
      <alignment horizontal="left" vertical="center" wrapText="1"/>
    </xf>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0" borderId="1" xfId="0" applyFont="1" applyBorder="1"/>
    <xf numFmtId="0" fontId="7" fillId="4" borderId="1" xfId="0" applyFont="1" applyFill="1" applyBorder="1"/>
    <xf numFmtId="0" fontId="5" fillId="0" borderId="1" xfId="0" applyFont="1" applyBorder="1" applyAlignment="1">
      <alignment vertical="center"/>
    </xf>
    <xf numFmtId="0" fontId="5" fillId="4" borderId="1" xfId="0" applyFont="1" applyFill="1" applyBorder="1" applyAlignment="1">
      <alignment vertical="center" wrapText="1"/>
    </xf>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4" fillId="0" borderId="1" xfId="1" applyFill="1" applyBorder="1" applyAlignment="1">
      <alignment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7" fillId="3" borderId="1" xfId="0" applyFont="1" applyFill="1" applyBorder="1"/>
    <xf numFmtId="0" fontId="5" fillId="7" borderId="1" xfId="0" applyFont="1" applyFill="1" applyBorder="1"/>
    <xf numFmtId="0" fontId="5" fillId="7" borderId="1" xfId="0" applyFont="1" applyFill="1" applyBorder="1" applyAlignment="1">
      <alignment horizontal="center" vertical="center"/>
    </xf>
    <xf numFmtId="0" fontId="5" fillId="6" borderId="1" xfId="0" applyFont="1" applyFill="1" applyBorder="1"/>
    <xf numFmtId="0" fontId="0" fillId="3" borderId="1" xfId="0" applyFill="1" applyBorder="1" applyAlignment="1">
      <alignment horizontal="center" vertical="center"/>
    </xf>
    <xf numFmtId="9" fontId="15" fillId="8" borderId="0" xfId="0" applyNumberFormat="1" applyFont="1" applyFill="1"/>
    <xf numFmtId="9" fontId="15" fillId="9" borderId="0" xfId="0" applyNumberFormat="1" applyFont="1" applyFill="1"/>
    <xf numFmtId="9" fontId="15" fillId="10" borderId="0" xfId="0" applyNumberFormat="1" applyFont="1" applyFill="1"/>
    <xf numFmtId="10" fontId="0" fillId="0" borderId="1" xfId="2" applyNumberFormat="1" applyFont="1" applyBorder="1" applyAlignment="1">
      <alignment horizontal="center" vertical="center" wrapText="1"/>
    </xf>
    <xf numFmtId="10" fontId="0" fillId="0" borderId="1" xfId="2" applyNumberFormat="1" applyFont="1" applyBorder="1" applyAlignment="1">
      <alignment horizontal="center" vertical="center"/>
    </xf>
    <xf numFmtId="0" fontId="1" fillId="0" borderId="0" xfId="0" applyFont="1" applyAlignment="1">
      <alignment horizontal="center"/>
    </xf>
    <xf numFmtId="0" fontId="16" fillId="0" borderId="17" xfId="0" applyFont="1" applyBorder="1" applyAlignment="1">
      <alignment horizontal="center" vertical="center" wrapText="1"/>
    </xf>
    <xf numFmtId="0" fontId="0" fillId="0" borderId="1" xfId="0" applyBorder="1" applyAlignment="1">
      <alignment horizontal="left" vertical="center"/>
    </xf>
    <xf numFmtId="10" fontId="0" fillId="0" borderId="1" xfId="0" applyNumberFormat="1" applyBorder="1" applyAlignment="1">
      <alignment horizontal="center" vertical="center"/>
    </xf>
    <xf numFmtId="0" fontId="0" fillId="0" borderId="0" xfId="0" applyAlignment="1">
      <alignment horizontal="center" vertical="center"/>
    </xf>
    <xf numFmtId="0" fontId="1" fillId="14" borderId="1" xfId="0" applyFont="1" applyFill="1" applyBorder="1"/>
    <xf numFmtId="10" fontId="0" fillId="14" borderId="1" xfId="2" applyNumberFormat="1" applyFont="1" applyFill="1" applyBorder="1" applyAlignment="1">
      <alignment horizontal="center" vertical="center"/>
    </xf>
    <xf numFmtId="10" fontId="0" fillId="14" borderId="1" xfId="0" applyNumberFormat="1" applyFill="1" applyBorder="1" applyAlignment="1">
      <alignment horizontal="center" vertical="center"/>
    </xf>
    <xf numFmtId="0" fontId="1" fillId="16" borderId="1" xfId="0" applyFont="1" applyFill="1" applyBorder="1"/>
    <xf numFmtId="10" fontId="0" fillId="16" borderId="1" xfId="2" applyNumberFormat="1" applyFont="1" applyFill="1" applyBorder="1" applyAlignment="1">
      <alignment horizontal="center" vertical="center"/>
    </xf>
    <xf numFmtId="10" fontId="0" fillId="16" borderId="1" xfId="0" applyNumberFormat="1" applyFill="1" applyBorder="1" applyAlignment="1">
      <alignment horizontal="center" vertical="center"/>
    </xf>
    <xf numFmtId="164" fontId="6" fillId="20" borderId="1" xfId="0" applyNumberFormat="1" applyFont="1" applyFill="1" applyBorder="1" applyAlignment="1">
      <alignment horizontal="center" vertical="center" wrapText="1"/>
    </xf>
    <xf numFmtId="164" fontId="6" fillId="18" borderId="1" xfId="0" applyNumberFormat="1" applyFont="1" applyFill="1" applyBorder="1" applyAlignment="1">
      <alignment horizontal="center" vertical="center" wrapText="1"/>
    </xf>
    <xf numFmtId="164" fontId="6" fillId="17"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9" fontId="6" fillId="20" borderId="1" xfId="0" applyNumberFormat="1" applyFont="1" applyFill="1" applyBorder="1" applyAlignment="1">
      <alignment horizontal="center" vertical="center" wrapText="1"/>
    </xf>
    <xf numFmtId="9" fontId="0" fillId="0" borderId="1" xfId="2" applyFont="1" applyBorder="1" applyAlignment="1">
      <alignment horizontal="center" vertical="center" wrapText="1"/>
    </xf>
    <xf numFmtId="9" fontId="0" fillId="0" borderId="0" xfId="0" applyNumberFormat="1"/>
    <xf numFmtId="9" fontId="0" fillId="0" borderId="1" xfId="2" applyFont="1" applyBorder="1" applyAlignment="1">
      <alignment horizontal="center" vertical="center"/>
    </xf>
    <xf numFmtId="0" fontId="0" fillId="0" borderId="1" xfId="0" applyBorder="1" applyAlignment="1">
      <alignment horizontal="justify" vertical="center" wrapText="1"/>
    </xf>
    <xf numFmtId="0" fontId="17" fillId="0" borderId="0" xfId="0" applyFont="1" applyAlignment="1">
      <alignment vertical="center"/>
    </xf>
    <xf numFmtId="10" fontId="0" fillId="0" borderId="0" xfId="2" applyNumberFormat="1" applyFont="1" applyBorder="1"/>
    <xf numFmtId="0" fontId="18" fillId="0" borderId="0" xfId="0" applyFont="1" applyAlignment="1">
      <alignment vertical="center"/>
    </xf>
    <xf numFmtId="0" fontId="4" fillId="0" borderId="1" xfId="1" applyBorder="1" applyAlignment="1">
      <alignment horizontal="left" vertical="center" wrapText="1"/>
    </xf>
    <xf numFmtId="0" fontId="4" fillId="0" borderId="0" xfId="1"/>
    <xf numFmtId="0" fontId="4" fillId="0" borderId="0" xfId="1" applyAlignment="1">
      <alignment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horizontal="left" vertical="center"/>
    </xf>
    <xf numFmtId="0" fontId="0" fillId="0" borderId="9" xfId="0" applyBorder="1" applyAlignment="1">
      <alignment horizontal="left"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0" xfId="0" applyFont="1" applyAlignment="1">
      <alignment horizontal="left"/>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1" xfId="0" applyFont="1" applyBorder="1" applyAlignment="1">
      <alignment horizontal="center" vertic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3"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8" fillId="22" borderId="1" xfId="0" applyNumberFormat="1" applyFont="1" applyFill="1" applyBorder="1" applyAlignment="1">
      <alignment horizontal="center" vertical="center" wrapText="1"/>
    </xf>
    <xf numFmtId="164" fontId="6" fillId="18" borderId="1" xfId="0" applyNumberFormat="1" applyFont="1" applyFill="1" applyBorder="1" applyAlignment="1">
      <alignment horizontal="center" vertical="center" wrapText="1"/>
    </xf>
    <xf numFmtId="0" fontId="13" fillId="19" borderId="1" xfId="0" applyFont="1" applyFill="1" applyBorder="1"/>
    <xf numFmtId="0" fontId="6" fillId="0" borderId="1" xfId="0" applyFont="1" applyBorder="1" applyAlignment="1">
      <alignment horizontal="center" vertical="center" wrapText="1"/>
    </xf>
    <xf numFmtId="164" fontId="6" fillId="21" borderId="13" xfId="0" applyNumberFormat="1" applyFont="1" applyFill="1" applyBorder="1" applyAlignment="1">
      <alignment horizontal="center" vertical="center" wrapText="1"/>
    </xf>
    <xf numFmtId="164" fontId="6" fillId="21" borderId="14"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164" fontId="6" fillId="17" borderId="1" xfId="0" applyNumberFormat="1" applyFont="1" applyFill="1" applyBorder="1" applyAlignment="1">
      <alignment horizontal="center" vertical="center" wrapText="1"/>
    </xf>
    <xf numFmtId="17"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6" fillId="11" borderId="15"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6" fillId="12" borderId="15" xfId="0" applyFont="1" applyFill="1" applyBorder="1" applyAlignment="1">
      <alignment horizontal="center" vertical="center" wrapText="1"/>
    </xf>
    <xf numFmtId="0" fontId="16" fillId="12" borderId="18"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3" fillId="16" borderId="16" xfId="0" applyFont="1" applyFill="1" applyBorder="1"/>
    <xf numFmtId="0" fontId="16" fillId="13" borderId="15" xfId="0" applyFont="1" applyFill="1" applyBorder="1" applyAlignment="1">
      <alignment horizontal="center" vertical="center" wrapText="1"/>
    </xf>
    <xf numFmtId="0" fontId="13" fillId="14" borderId="16" xfId="0" applyFont="1" applyFill="1" applyBorder="1"/>
  </cellXfs>
  <cellStyles count="3">
    <cellStyle name="Hipervínculo" xfId="1" builtinId="8"/>
    <cellStyle name="Normal" xfId="0" builtinId="0"/>
    <cellStyle name="Porcentaje" xfId="2" builtinId="5"/>
  </cellStyles>
  <dxfs count="24">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440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fuga.gov.co/transparencia/informes-de-gestion" TargetMode="External"/><Relationship Id="rId13" Type="http://schemas.openxmlformats.org/officeDocument/2006/relationships/hyperlink" Target="https://fuga.gov.co/transparencia/esquema-publicacion-informacion" TargetMode="External"/><Relationship Id="rId3" Type="http://schemas.openxmlformats.org/officeDocument/2006/relationships/hyperlink" Target="https://fuga.gov.co/transparencia/politica-sig" TargetMode="External"/><Relationship Id="rId7" Type="http://schemas.openxmlformats.org/officeDocument/2006/relationships/hyperlink" Target="https://fuga.gov.co/transparencia/planes-mejoramiento" TargetMode="External"/><Relationship Id="rId12" Type="http://schemas.openxmlformats.org/officeDocument/2006/relationships/hyperlink" Target="https://fuga.gov.co/transparencia/indice-informacion-clasificada-reservada" TargetMode="External"/><Relationship Id="rId2" Type="http://schemas.openxmlformats.org/officeDocument/2006/relationships/hyperlink" Target="https://fuga.gov.co/transparencia/organigrama" TargetMode="External"/><Relationship Id="rId16" Type="http://schemas.openxmlformats.org/officeDocument/2006/relationships/printerSettings" Target="../printerSettings/printerSettings2.bin"/><Relationship Id="rId1" Type="http://schemas.openxmlformats.org/officeDocument/2006/relationships/hyperlink" Target="https://fuga.gov.co/poblacion-vulnerable" TargetMode="External"/><Relationship Id="rId6" Type="http://schemas.openxmlformats.org/officeDocument/2006/relationships/hyperlink" Target="https://fuga.gov.co/transparencia/contrataciones-adjudicadas" TargetMode="External"/><Relationship Id="rId11" Type="http://schemas.openxmlformats.org/officeDocument/2006/relationships/hyperlink" Target="https://fuga.gov.co/transparencia/activos-informacion" TargetMode="External"/><Relationship Id="rId5" Type="http://schemas.openxmlformats.org/officeDocument/2006/relationships/hyperlink" Target="https://fuga.gov.co/transparencia/atencion-defensor-ciudadano" TargetMode="External"/><Relationship Id="rId15" Type="http://schemas.openxmlformats.org/officeDocument/2006/relationships/hyperlink" Target="https://fuga.gov.co/transparencia/costos-reproduccion" TargetMode="External"/><Relationship Id="rId10" Type="http://schemas.openxmlformats.org/officeDocument/2006/relationships/hyperlink" Target="https://fuga.gov.co/transparencia/estadisticas-pqrs" TargetMode="External"/><Relationship Id="rId4" Type="http://schemas.openxmlformats.org/officeDocument/2006/relationships/hyperlink" Target="https://fuga.gov.co/agenda-cultural" TargetMode="External"/><Relationship Id="rId9" Type="http://schemas.openxmlformats.org/officeDocument/2006/relationships/hyperlink" Target="https://fuga.gov.co/transparencia/informes-sobre-demandas" TargetMode="External"/><Relationship Id="rId14" Type="http://schemas.openxmlformats.org/officeDocument/2006/relationships/hyperlink" Target="https://fuga.gov.co/transparencia/manual-institucional-gestion-documenta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fuga.gov.co/transparencia-y-acceso-a-la-informacion-publica/datos-abiertos/datos-abiertos-fuga" TargetMode="External"/><Relationship Id="rId7" Type="http://schemas.openxmlformats.org/officeDocument/2006/relationships/hyperlink" Target="https://herramientas.datos.gov.co/sites/default/files/Guia%20de%20Datos%20Abiertos%20de%20Colombia.pdf" TargetMode="External"/><Relationship Id="rId2" Type="http://schemas.openxmlformats.org/officeDocument/2006/relationships/hyperlink" Target="https://www.fuga.gov.co/transparencia-y-acceso-a-la-informacion-publica/datos-abiertos/datos-abiertos-fuga" TargetMode="External"/><Relationship Id="rId1" Type="http://schemas.openxmlformats.org/officeDocument/2006/relationships/hyperlink" Target="https://fuga.gov.co/transparencia-y-acceso-a-la-informacion-publica/datos-abiertos/datos-abiertos-fuga" TargetMode="External"/><Relationship Id="rId6" Type="http://schemas.openxmlformats.org/officeDocument/2006/relationships/hyperlink" Target="https://www.fuga.gov.co/transparencia-y-acceso-a-la-informacion-publica/datos-abiertos/datos-abiertos-fuga" TargetMode="External"/><Relationship Id="rId5" Type="http://schemas.openxmlformats.org/officeDocument/2006/relationships/hyperlink" Target="https://www.fuga.gov.co/transparencia-y-acceso-a-la-informacion-publica/datos-abiertos/datos-abiertos-fuga" TargetMode="External"/><Relationship Id="rId10" Type="http://schemas.openxmlformats.org/officeDocument/2006/relationships/comments" Target="../comments1.xml"/><Relationship Id="rId4" Type="http://schemas.openxmlformats.org/officeDocument/2006/relationships/hyperlink" Target="https://www.fuga.gov.co/transparencia-y-acceso-a-la-informacion-publica/datos-abiertos/datos-abiertos-fuga"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90B3-5E95-4187-899B-CAE0C7805D99}">
  <dimension ref="A1:J18"/>
  <sheetViews>
    <sheetView showGridLines="0" zoomScale="89" zoomScaleNormal="89" workbookViewId="0">
      <selection activeCell="M10" sqref="M10"/>
    </sheetView>
  </sheetViews>
  <sheetFormatPr baseColWidth="10" defaultRowHeight="15" x14ac:dyDescent="0.25"/>
  <cols>
    <col min="3" max="3" width="27" bestFit="1" customWidth="1"/>
  </cols>
  <sheetData>
    <row r="1" spans="1:10" x14ac:dyDescent="0.25">
      <c r="A1" s="26"/>
      <c r="B1" s="27"/>
      <c r="C1" s="27"/>
      <c r="D1" s="27"/>
      <c r="E1" s="27"/>
      <c r="F1" s="27"/>
      <c r="G1" s="27"/>
      <c r="H1" s="27"/>
      <c r="I1" s="27"/>
      <c r="J1" s="28"/>
    </row>
    <row r="2" spans="1:10" ht="52.5" customHeight="1" x14ac:dyDescent="0.25">
      <c r="A2" s="29"/>
      <c r="B2" s="67" t="s">
        <v>146</v>
      </c>
      <c r="C2" s="67"/>
      <c r="D2" s="67"/>
      <c r="E2" s="67"/>
      <c r="F2" s="67"/>
      <c r="G2" s="67"/>
      <c r="H2" s="67"/>
      <c r="I2" s="67"/>
      <c r="J2" s="68"/>
    </row>
    <row r="3" spans="1:10" x14ac:dyDescent="0.25">
      <c r="A3" s="29"/>
      <c r="J3" s="30"/>
    </row>
    <row r="4" spans="1:10" x14ac:dyDescent="0.25">
      <c r="A4" s="29"/>
      <c r="B4" s="69" t="s">
        <v>87</v>
      </c>
      <c r="C4" s="69"/>
      <c r="D4" s="69"/>
      <c r="E4" s="69"/>
      <c r="F4" s="69"/>
      <c r="G4" s="69"/>
      <c r="H4" s="69"/>
      <c r="I4" s="69"/>
      <c r="J4" s="70"/>
    </row>
    <row r="5" spans="1:10" x14ac:dyDescent="0.25">
      <c r="A5" s="29"/>
      <c r="B5" s="69"/>
      <c r="C5" s="69"/>
      <c r="D5" s="69"/>
      <c r="E5" s="69"/>
      <c r="F5" s="69"/>
      <c r="G5" s="69"/>
      <c r="H5" s="69"/>
      <c r="I5" s="69"/>
      <c r="J5" s="70"/>
    </row>
    <row r="6" spans="1:10" x14ac:dyDescent="0.25">
      <c r="A6" s="29"/>
      <c r="J6" s="30"/>
    </row>
    <row r="7" spans="1:10" x14ac:dyDescent="0.25">
      <c r="A7" s="29"/>
      <c r="B7" s="22"/>
      <c r="C7" s="4" t="s">
        <v>88</v>
      </c>
      <c r="J7" s="30"/>
    </row>
    <row r="8" spans="1:10" x14ac:dyDescent="0.25">
      <c r="A8" s="29"/>
      <c r="B8" s="23"/>
      <c r="C8" s="4" t="s">
        <v>89</v>
      </c>
      <c r="J8" s="30"/>
    </row>
    <row r="9" spans="1:10" x14ac:dyDescent="0.25">
      <c r="A9" s="29"/>
      <c r="B9" s="24"/>
      <c r="C9" s="4" t="s">
        <v>90</v>
      </c>
      <c r="J9" s="30"/>
    </row>
    <row r="10" spans="1:10" x14ac:dyDescent="0.25">
      <c r="A10" s="29"/>
      <c r="B10" s="21"/>
      <c r="C10" s="4" t="s">
        <v>91</v>
      </c>
      <c r="J10" s="30"/>
    </row>
    <row r="11" spans="1:10" x14ac:dyDescent="0.25">
      <c r="A11" s="29"/>
      <c r="J11" s="30"/>
    </row>
    <row r="12" spans="1:10" x14ac:dyDescent="0.25">
      <c r="A12" s="29"/>
      <c r="B12" t="s">
        <v>92</v>
      </c>
      <c r="J12" s="30"/>
    </row>
    <row r="13" spans="1:10" x14ac:dyDescent="0.25">
      <c r="A13" s="29"/>
      <c r="J13" s="30"/>
    </row>
    <row r="14" spans="1:10" x14ac:dyDescent="0.25">
      <c r="A14" s="29"/>
      <c r="J14" s="30"/>
    </row>
    <row r="15" spans="1:10" x14ac:dyDescent="0.25">
      <c r="A15" s="71" t="s">
        <v>147</v>
      </c>
      <c r="B15" s="72"/>
      <c r="C15" s="72"/>
      <c r="D15" s="72"/>
      <c r="E15" s="72"/>
      <c r="F15" s="72"/>
      <c r="G15" s="72"/>
      <c r="H15" s="72"/>
      <c r="I15" s="72"/>
      <c r="J15" s="73"/>
    </row>
    <row r="16" spans="1:10" ht="15.75" thickBot="1" x14ac:dyDescent="0.3">
      <c r="A16" s="74"/>
      <c r="B16" s="75"/>
      <c r="C16" s="75"/>
      <c r="D16" s="75"/>
      <c r="E16" s="75"/>
      <c r="F16" s="75"/>
      <c r="G16" s="75"/>
      <c r="H16" s="75"/>
      <c r="I16" s="75"/>
      <c r="J16" s="76"/>
    </row>
    <row r="18" spans="1:3" x14ac:dyDescent="0.25">
      <c r="A18" s="77" t="s">
        <v>157</v>
      </c>
      <c r="B18" s="77"/>
      <c r="C18" s="77"/>
    </row>
  </sheetData>
  <mergeCells count="4">
    <mergeCell ref="B2:J2"/>
    <mergeCell ref="B4:J5"/>
    <mergeCell ref="A15:J16"/>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0224-5B95-465C-BB71-7768E6127DEC}">
  <dimension ref="B3:B5"/>
  <sheetViews>
    <sheetView workbookViewId="0">
      <selection activeCell="G12" sqref="G12"/>
    </sheetView>
  </sheetViews>
  <sheetFormatPr baseColWidth="10" defaultRowHeight="15" x14ac:dyDescent="0.25"/>
  <cols>
    <col min="2" max="2" width="21.5703125" customWidth="1"/>
  </cols>
  <sheetData>
    <row r="3" spans="2:2" x14ac:dyDescent="0.25">
      <c r="B3" s="36">
        <v>0</v>
      </c>
    </row>
    <row r="4" spans="2:2" x14ac:dyDescent="0.25">
      <c r="B4" s="37">
        <v>0.7</v>
      </c>
    </row>
    <row r="5" spans="2:2" x14ac:dyDescent="0.25">
      <c r="B5" s="38">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D264-2677-4CD6-A9E2-F93B5C73341C}">
  <dimension ref="B1:F65"/>
  <sheetViews>
    <sheetView zoomScale="73" zoomScaleNormal="73" workbookViewId="0">
      <selection activeCell="D52" sqref="D52:E52"/>
    </sheetView>
  </sheetViews>
  <sheetFormatPr baseColWidth="10" defaultRowHeight="15" x14ac:dyDescent="0.25"/>
  <cols>
    <col min="1" max="1" width="7.140625" customWidth="1"/>
    <col min="2" max="2" width="35.7109375" style="2" customWidth="1"/>
    <col min="3" max="3" width="122.42578125" style="2" customWidth="1"/>
    <col min="4" max="4" width="19.7109375" customWidth="1"/>
    <col min="5" max="5" width="21.28515625" customWidth="1"/>
    <col min="6" max="6" width="82.140625" customWidth="1"/>
  </cols>
  <sheetData>
    <row r="1" spans="2:6" ht="37.5" customHeight="1" x14ac:dyDescent="0.25">
      <c r="B1" s="83" t="s">
        <v>93</v>
      </c>
      <c r="C1" s="83"/>
      <c r="D1" s="83"/>
      <c r="E1" s="83"/>
      <c r="F1" s="83"/>
    </row>
    <row r="2" spans="2:6" ht="21" x14ac:dyDescent="0.25">
      <c r="B2" s="10" t="s">
        <v>12</v>
      </c>
      <c r="C2" s="10" t="s">
        <v>13</v>
      </c>
      <c r="D2" s="9" t="s">
        <v>65</v>
      </c>
      <c r="E2" s="9" t="s">
        <v>66</v>
      </c>
      <c r="F2" s="9" t="s">
        <v>2</v>
      </c>
    </row>
    <row r="3" spans="2:6" ht="96" customHeight="1" x14ac:dyDescent="0.25">
      <c r="B3" s="87" t="s">
        <v>14</v>
      </c>
      <c r="C3" s="5" t="s">
        <v>103</v>
      </c>
      <c r="D3" s="14"/>
      <c r="E3" s="78"/>
      <c r="F3" s="8" t="s">
        <v>102</v>
      </c>
    </row>
    <row r="4" spans="2:6" ht="49.5" customHeight="1" x14ac:dyDescent="0.25">
      <c r="B4" s="88"/>
      <c r="C4" s="5" t="s">
        <v>99</v>
      </c>
      <c r="D4" s="31"/>
      <c r="E4" s="79"/>
      <c r="F4" s="8" t="s">
        <v>100</v>
      </c>
    </row>
    <row r="5" spans="2:6" ht="30" x14ac:dyDescent="0.25">
      <c r="B5" s="88"/>
      <c r="C5" s="5" t="s">
        <v>23</v>
      </c>
      <c r="D5" s="14"/>
      <c r="E5" s="79"/>
      <c r="F5" s="8" t="s">
        <v>101</v>
      </c>
    </row>
    <row r="6" spans="2:6" ht="107.25" customHeight="1" x14ac:dyDescent="0.25">
      <c r="B6" s="88"/>
      <c r="C6" s="5" t="s">
        <v>25</v>
      </c>
      <c r="D6" s="14"/>
      <c r="E6" s="79"/>
      <c r="F6" s="8" t="s">
        <v>105</v>
      </c>
    </row>
    <row r="7" spans="2:6" ht="104.25" customHeight="1" x14ac:dyDescent="0.25">
      <c r="B7" s="88"/>
      <c r="C7" s="5" t="s">
        <v>24</v>
      </c>
      <c r="D7" s="14"/>
      <c r="E7" s="79"/>
      <c r="F7" s="8" t="s">
        <v>105</v>
      </c>
    </row>
    <row r="8" spans="2:6" x14ac:dyDescent="0.25">
      <c r="B8" s="88"/>
      <c r="C8" s="5" t="s">
        <v>26</v>
      </c>
      <c r="D8" s="14"/>
      <c r="E8" s="79"/>
      <c r="F8" s="8" t="s">
        <v>106</v>
      </c>
    </row>
    <row r="9" spans="2:6" ht="42.75" x14ac:dyDescent="0.25">
      <c r="B9" s="88"/>
      <c r="C9" s="5" t="s">
        <v>27</v>
      </c>
      <c r="D9" s="15"/>
      <c r="E9" s="79"/>
      <c r="F9" s="8" t="s">
        <v>108</v>
      </c>
    </row>
    <row r="10" spans="2:6" ht="45" customHeight="1" x14ac:dyDescent="0.25">
      <c r="B10" s="88"/>
      <c r="C10" s="7" t="s">
        <v>7</v>
      </c>
      <c r="D10" s="15"/>
      <c r="E10" s="79"/>
      <c r="F10" s="8" t="s">
        <v>107</v>
      </c>
    </row>
    <row r="11" spans="2:6" ht="89.25" customHeight="1" x14ac:dyDescent="0.25">
      <c r="B11" s="88"/>
      <c r="C11" s="7" t="s">
        <v>67</v>
      </c>
      <c r="D11" s="15"/>
      <c r="E11" s="79"/>
      <c r="F11" s="8" t="s">
        <v>109</v>
      </c>
    </row>
    <row r="12" spans="2:6" ht="41.25" customHeight="1" x14ac:dyDescent="0.25">
      <c r="B12" s="88"/>
      <c r="C12" s="5" t="s">
        <v>28</v>
      </c>
      <c r="D12" s="14"/>
      <c r="E12" s="79"/>
      <c r="F12" s="8" t="s">
        <v>110</v>
      </c>
    </row>
    <row r="13" spans="2:6" ht="25.5" customHeight="1" x14ac:dyDescent="0.25">
      <c r="B13" s="88"/>
      <c r="C13" s="7" t="s">
        <v>3</v>
      </c>
      <c r="D13" s="14"/>
      <c r="E13" s="79"/>
      <c r="F13" s="25" t="s">
        <v>111</v>
      </c>
    </row>
    <row r="14" spans="2:6" ht="53.25" customHeight="1" x14ac:dyDescent="0.25">
      <c r="B14" s="88"/>
      <c r="C14" s="5" t="s">
        <v>29</v>
      </c>
      <c r="D14" s="15"/>
      <c r="E14" s="79"/>
      <c r="F14" s="8" t="s">
        <v>112</v>
      </c>
    </row>
    <row r="15" spans="2:6" ht="48.75" customHeight="1" x14ac:dyDescent="0.25">
      <c r="B15" s="88"/>
      <c r="C15" s="5" t="s">
        <v>30</v>
      </c>
      <c r="D15" s="14"/>
      <c r="E15" s="79"/>
      <c r="F15" s="25" t="s">
        <v>113</v>
      </c>
    </row>
    <row r="16" spans="2:6" ht="58.5" customHeight="1" x14ac:dyDescent="0.25">
      <c r="B16" s="89"/>
      <c r="C16" s="5" t="s">
        <v>31</v>
      </c>
      <c r="D16" s="16"/>
      <c r="E16" s="80"/>
      <c r="F16" s="8" t="s">
        <v>148</v>
      </c>
    </row>
    <row r="17" spans="2:6" ht="18.75" customHeight="1" x14ac:dyDescent="0.25">
      <c r="B17" s="87" t="s">
        <v>8</v>
      </c>
      <c r="C17" s="11" t="s">
        <v>4</v>
      </c>
      <c r="D17" s="34"/>
      <c r="E17" s="78"/>
      <c r="F17" s="8"/>
    </row>
    <row r="18" spans="2:6" ht="24.75" customHeight="1" x14ac:dyDescent="0.25">
      <c r="B18" s="88"/>
      <c r="C18" s="11" t="s">
        <v>5</v>
      </c>
      <c r="D18" s="14"/>
      <c r="E18" s="79"/>
      <c r="F18" s="8" t="s">
        <v>114</v>
      </c>
    </row>
    <row r="19" spans="2:6" ht="25.5" customHeight="1" x14ac:dyDescent="0.25">
      <c r="B19" s="88"/>
      <c r="C19" s="7" t="s">
        <v>33</v>
      </c>
      <c r="D19" s="31"/>
      <c r="E19" s="79"/>
      <c r="F19" s="8" t="s">
        <v>116</v>
      </c>
    </row>
    <row r="20" spans="2:6" ht="60.75" customHeight="1" x14ac:dyDescent="0.25">
      <c r="B20" s="88"/>
      <c r="C20" s="5" t="s">
        <v>34</v>
      </c>
      <c r="D20" s="14"/>
      <c r="E20" s="79"/>
      <c r="F20" s="8" t="s">
        <v>115</v>
      </c>
    </row>
    <row r="21" spans="2:6" ht="58.5" customHeight="1" x14ac:dyDescent="0.25">
      <c r="B21" s="88"/>
      <c r="C21" s="5" t="s">
        <v>35</v>
      </c>
      <c r="D21" s="31"/>
      <c r="E21" s="79"/>
      <c r="F21" s="8" t="s">
        <v>117</v>
      </c>
    </row>
    <row r="22" spans="2:6" ht="57" x14ac:dyDescent="0.25">
      <c r="B22" s="88"/>
      <c r="C22" s="5" t="s">
        <v>36</v>
      </c>
      <c r="D22" s="31"/>
      <c r="E22" s="79"/>
      <c r="F22" s="8" t="s">
        <v>118</v>
      </c>
    </row>
    <row r="23" spans="2:6" ht="57" x14ac:dyDescent="0.25">
      <c r="B23" s="88"/>
      <c r="C23" s="5" t="s">
        <v>68</v>
      </c>
      <c r="D23" s="33" t="s">
        <v>150</v>
      </c>
      <c r="E23" s="79"/>
      <c r="F23" s="8" t="s">
        <v>155</v>
      </c>
    </row>
    <row r="24" spans="2:6" ht="27.75" customHeight="1" x14ac:dyDescent="0.25">
      <c r="B24" s="88"/>
      <c r="C24" s="11" t="s">
        <v>6</v>
      </c>
      <c r="D24" s="14"/>
      <c r="E24" s="79"/>
      <c r="F24" s="8" t="s">
        <v>119</v>
      </c>
    </row>
    <row r="25" spans="2:6" ht="30" x14ac:dyDescent="0.25">
      <c r="B25" s="88"/>
      <c r="C25" s="5" t="s">
        <v>37</v>
      </c>
      <c r="D25" s="13"/>
      <c r="E25" s="79"/>
      <c r="F25" s="8" t="s">
        <v>153</v>
      </c>
    </row>
    <row r="26" spans="2:6" ht="42.75" x14ac:dyDescent="0.25">
      <c r="B26" s="88"/>
      <c r="C26" s="5" t="s">
        <v>69</v>
      </c>
      <c r="D26" s="18"/>
      <c r="E26" s="79"/>
      <c r="F26" s="8" t="s">
        <v>120</v>
      </c>
    </row>
    <row r="27" spans="2:6" x14ac:dyDescent="0.25">
      <c r="B27" s="88"/>
      <c r="C27" s="11" t="s">
        <v>38</v>
      </c>
      <c r="D27" s="32"/>
      <c r="E27" s="79"/>
      <c r="F27" s="8"/>
    </row>
    <row r="28" spans="2:6" ht="38.25" customHeight="1" x14ac:dyDescent="0.25">
      <c r="B28" s="88"/>
      <c r="C28" s="5" t="s">
        <v>39</v>
      </c>
      <c r="D28" s="33" t="s">
        <v>150</v>
      </c>
      <c r="E28" s="79"/>
      <c r="F28" s="8" t="s">
        <v>121</v>
      </c>
    </row>
    <row r="29" spans="2:6" ht="64.5" customHeight="1" x14ac:dyDescent="0.25">
      <c r="B29" s="88"/>
      <c r="C29" s="5" t="s">
        <v>40</v>
      </c>
      <c r="D29" s="33" t="s">
        <v>150</v>
      </c>
      <c r="E29" s="79"/>
      <c r="F29" s="8" t="s">
        <v>151</v>
      </c>
    </row>
    <row r="30" spans="2:6" ht="38.25" customHeight="1" x14ac:dyDescent="0.25">
      <c r="B30" s="89"/>
      <c r="C30" s="5" t="s">
        <v>158</v>
      </c>
      <c r="D30" s="33" t="s">
        <v>150</v>
      </c>
      <c r="E30" s="80"/>
      <c r="F30" s="8" t="s">
        <v>149</v>
      </c>
    </row>
    <row r="31" spans="2:6" ht="45" x14ac:dyDescent="0.25">
      <c r="B31" s="81" t="s">
        <v>9</v>
      </c>
      <c r="C31" s="5" t="s">
        <v>41</v>
      </c>
      <c r="D31" s="14"/>
      <c r="E31" s="78"/>
      <c r="F31" s="8" t="s">
        <v>122</v>
      </c>
    </row>
    <row r="32" spans="2:6" ht="174.75" customHeight="1" x14ac:dyDescent="0.25">
      <c r="B32" s="90"/>
      <c r="C32" s="5" t="s">
        <v>42</v>
      </c>
      <c r="D32" s="14"/>
      <c r="E32" s="79"/>
      <c r="F32" s="25" t="s">
        <v>123</v>
      </c>
    </row>
    <row r="33" spans="2:6" ht="75" customHeight="1" x14ac:dyDescent="0.25">
      <c r="B33" s="90"/>
      <c r="C33" s="5" t="s">
        <v>10</v>
      </c>
      <c r="D33" s="15"/>
      <c r="E33" s="79"/>
      <c r="F33" s="8" t="s">
        <v>124</v>
      </c>
    </row>
    <row r="34" spans="2:6" ht="55.5" customHeight="1" x14ac:dyDescent="0.25">
      <c r="B34" s="90"/>
      <c r="C34" s="5" t="s">
        <v>43</v>
      </c>
      <c r="D34" s="14"/>
      <c r="E34" s="79"/>
      <c r="F34" s="8" t="s">
        <v>125</v>
      </c>
    </row>
    <row r="35" spans="2:6" ht="51" customHeight="1" x14ac:dyDescent="0.25">
      <c r="B35" s="82"/>
      <c r="C35" s="5" t="s">
        <v>11</v>
      </c>
      <c r="D35" s="13"/>
      <c r="E35" s="80"/>
      <c r="F35" s="8" t="s">
        <v>154</v>
      </c>
    </row>
    <row r="36" spans="2:6" ht="78.75" customHeight="1" x14ac:dyDescent="0.25">
      <c r="B36" s="81" t="s">
        <v>15</v>
      </c>
      <c r="C36" s="5" t="s">
        <v>104</v>
      </c>
      <c r="D36" s="15"/>
      <c r="E36" s="84"/>
      <c r="F36" s="20" t="s">
        <v>126</v>
      </c>
    </row>
    <row r="37" spans="2:6" ht="71.25" x14ac:dyDescent="0.25">
      <c r="B37" s="90"/>
      <c r="C37" s="5" t="s">
        <v>44</v>
      </c>
      <c r="D37" s="14"/>
      <c r="E37" s="85"/>
      <c r="F37" s="8" t="s">
        <v>156</v>
      </c>
    </row>
    <row r="38" spans="2:6" ht="105" customHeight="1" x14ac:dyDescent="0.25">
      <c r="B38" s="90"/>
      <c r="C38" s="5" t="s">
        <v>53</v>
      </c>
      <c r="D38" s="14"/>
      <c r="E38" s="85"/>
      <c r="F38" s="8" t="s">
        <v>127</v>
      </c>
    </row>
    <row r="39" spans="2:6" ht="55.5" customHeight="1" x14ac:dyDescent="0.25">
      <c r="B39" s="90"/>
      <c r="C39" s="5" t="s">
        <v>70</v>
      </c>
      <c r="D39" s="14"/>
      <c r="E39" s="85"/>
      <c r="F39" s="8" t="s">
        <v>128</v>
      </c>
    </row>
    <row r="40" spans="2:6" ht="30" x14ac:dyDescent="0.25">
      <c r="B40" s="90"/>
      <c r="C40" s="5" t="s">
        <v>45</v>
      </c>
      <c r="D40" s="14"/>
      <c r="E40" s="85"/>
      <c r="F40" s="8" t="s">
        <v>129</v>
      </c>
    </row>
    <row r="41" spans="2:6" ht="45" x14ac:dyDescent="0.25">
      <c r="B41" s="90"/>
      <c r="C41" s="5" t="s">
        <v>46</v>
      </c>
      <c r="D41" s="19" t="s">
        <v>150</v>
      </c>
      <c r="E41" s="85"/>
      <c r="F41" s="8" t="s">
        <v>152</v>
      </c>
    </row>
    <row r="42" spans="2:6" ht="30" x14ac:dyDescent="0.25">
      <c r="B42" s="90"/>
      <c r="C42" s="5" t="s">
        <v>47</v>
      </c>
      <c r="D42" s="14"/>
      <c r="E42" s="85"/>
      <c r="F42" s="25" t="s">
        <v>131</v>
      </c>
    </row>
    <row r="43" spans="2:6" ht="30" x14ac:dyDescent="0.25">
      <c r="B43" s="90"/>
      <c r="C43" s="5" t="s">
        <v>50</v>
      </c>
      <c r="D43" s="14"/>
      <c r="E43" s="85"/>
      <c r="F43" s="8" t="s">
        <v>131</v>
      </c>
    </row>
    <row r="44" spans="2:6" x14ac:dyDescent="0.25">
      <c r="B44" s="90"/>
      <c r="C44" s="5" t="s">
        <v>49</v>
      </c>
      <c r="D44" s="14"/>
      <c r="E44" s="85"/>
      <c r="F44" s="8" t="s">
        <v>131</v>
      </c>
    </row>
    <row r="45" spans="2:6" ht="83.25" customHeight="1" x14ac:dyDescent="0.25">
      <c r="B45" s="90"/>
      <c r="C45" s="5" t="s">
        <v>48</v>
      </c>
      <c r="D45" s="14"/>
      <c r="E45" s="85"/>
      <c r="F45" s="8" t="s">
        <v>131</v>
      </c>
    </row>
    <row r="46" spans="2:6" x14ac:dyDescent="0.25">
      <c r="B46" s="90"/>
      <c r="C46" s="7" t="s">
        <v>51</v>
      </c>
      <c r="D46" s="14"/>
      <c r="E46" s="85"/>
      <c r="F46" s="8" t="s">
        <v>131</v>
      </c>
    </row>
    <row r="47" spans="2:6" ht="75" x14ac:dyDescent="0.25">
      <c r="B47" s="90"/>
      <c r="C47" s="5" t="s">
        <v>52</v>
      </c>
      <c r="D47" s="14"/>
      <c r="E47" s="85"/>
      <c r="F47" s="25" t="s">
        <v>130</v>
      </c>
    </row>
    <row r="48" spans="2:6" ht="105" x14ac:dyDescent="0.25">
      <c r="B48" s="90"/>
      <c r="C48" s="7" t="s">
        <v>16</v>
      </c>
      <c r="D48" s="14"/>
      <c r="E48" s="85"/>
      <c r="F48" s="8" t="s">
        <v>132</v>
      </c>
    </row>
    <row r="49" spans="2:6" ht="30" x14ac:dyDescent="0.25">
      <c r="B49" s="90"/>
      <c r="C49" s="5" t="s">
        <v>54</v>
      </c>
      <c r="D49" s="14"/>
      <c r="E49" s="85"/>
      <c r="F49" s="25" t="s">
        <v>133</v>
      </c>
    </row>
    <row r="50" spans="2:6" ht="75" x14ac:dyDescent="0.25">
      <c r="B50" s="82"/>
      <c r="C50" s="5" t="s">
        <v>55</v>
      </c>
      <c r="D50" s="14"/>
      <c r="E50" s="86"/>
      <c r="F50" s="25" t="s">
        <v>134</v>
      </c>
    </row>
    <row r="51" spans="2:6" ht="95.25" customHeight="1" x14ac:dyDescent="0.25">
      <c r="B51" s="5" t="s">
        <v>17</v>
      </c>
      <c r="C51" s="12" t="s">
        <v>56</v>
      </c>
      <c r="D51" s="14"/>
      <c r="E51" s="14"/>
      <c r="F51" s="8" t="s">
        <v>135</v>
      </c>
    </row>
    <row r="52" spans="2:6" ht="85.5" x14ac:dyDescent="0.25">
      <c r="B52" s="5" t="s">
        <v>19</v>
      </c>
      <c r="C52" s="5" t="s">
        <v>58</v>
      </c>
      <c r="D52" s="14"/>
      <c r="E52" s="14"/>
      <c r="F52" s="8" t="s">
        <v>136</v>
      </c>
    </row>
    <row r="53" spans="2:6" ht="48.75" customHeight="1" x14ac:dyDescent="0.25">
      <c r="B53" s="91" t="s">
        <v>20</v>
      </c>
      <c r="C53" s="5" t="s">
        <v>59</v>
      </c>
      <c r="D53" s="14"/>
      <c r="E53" s="78"/>
      <c r="F53" s="8"/>
    </row>
    <row r="54" spans="2:6" x14ac:dyDescent="0.25">
      <c r="B54" s="92"/>
      <c r="C54" s="6" t="s">
        <v>60</v>
      </c>
      <c r="D54" s="14"/>
      <c r="E54" s="79"/>
      <c r="F54" s="25" t="s">
        <v>137</v>
      </c>
    </row>
    <row r="55" spans="2:6" ht="30" x14ac:dyDescent="0.25">
      <c r="B55" s="92"/>
      <c r="C55" s="6" t="s">
        <v>140</v>
      </c>
      <c r="D55" s="14"/>
      <c r="E55" s="79"/>
      <c r="F55" s="25" t="s">
        <v>138</v>
      </c>
    </row>
    <row r="56" spans="2:6" x14ac:dyDescent="0.25">
      <c r="B56" s="92"/>
      <c r="C56" s="6" t="s">
        <v>139</v>
      </c>
      <c r="D56" s="14"/>
      <c r="E56" s="79"/>
      <c r="F56" s="25" t="s">
        <v>141</v>
      </c>
    </row>
    <row r="57" spans="2:6" x14ac:dyDescent="0.25">
      <c r="B57" s="92"/>
      <c r="C57" s="6" t="s">
        <v>61</v>
      </c>
      <c r="D57" s="14"/>
      <c r="E57" s="79"/>
      <c r="F57" s="8" t="s">
        <v>142</v>
      </c>
    </row>
    <row r="58" spans="2:6" x14ac:dyDescent="0.25">
      <c r="B58" s="92"/>
      <c r="C58" s="6" t="s">
        <v>62</v>
      </c>
      <c r="D58" s="14"/>
      <c r="E58" s="79"/>
      <c r="F58" s="25" t="s">
        <v>142</v>
      </c>
    </row>
    <row r="59" spans="2:6" ht="30" x14ac:dyDescent="0.25">
      <c r="B59" s="92"/>
      <c r="C59" s="5" t="s">
        <v>63</v>
      </c>
      <c r="D59" s="15"/>
      <c r="E59" s="79"/>
      <c r="F59" s="8" t="s">
        <v>71</v>
      </c>
    </row>
    <row r="60" spans="2:6" ht="45" x14ac:dyDescent="0.25">
      <c r="B60" s="92"/>
      <c r="C60" s="6" t="s">
        <v>64</v>
      </c>
      <c r="D60" s="15"/>
      <c r="E60" s="79"/>
      <c r="F60" s="25" t="s">
        <v>143</v>
      </c>
    </row>
    <row r="61" spans="2:6" ht="57" x14ac:dyDescent="0.25">
      <c r="B61" s="93"/>
      <c r="C61" s="5" t="s">
        <v>18</v>
      </c>
      <c r="D61" s="14"/>
      <c r="E61" s="80"/>
      <c r="F61" s="8" t="s">
        <v>144</v>
      </c>
    </row>
    <row r="62" spans="2:6" ht="97.5" x14ac:dyDescent="0.25">
      <c r="B62" s="5" t="s">
        <v>21</v>
      </c>
      <c r="C62" s="5" t="s">
        <v>72</v>
      </c>
      <c r="D62" s="14"/>
      <c r="E62" s="14"/>
      <c r="F62" s="8" t="s">
        <v>73</v>
      </c>
    </row>
    <row r="63" spans="2:6" ht="86.25" x14ac:dyDescent="0.25">
      <c r="B63" s="5" t="s">
        <v>22</v>
      </c>
      <c r="C63" s="5" t="s">
        <v>74</v>
      </c>
      <c r="D63" s="14"/>
      <c r="E63" s="14"/>
      <c r="F63" s="8" t="s">
        <v>145</v>
      </c>
    </row>
    <row r="64" spans="2:6" ht="42.75" customHeight="1" x14ac:dyDescent="0.25">
      <c r="B64" s="81" t="s">
        <v>77</v>
      </c>
      <c r="C64" s="5" t="s">
        <v>75</v>
      </c>
      <c r="D64" s="17"/>
      <c r="E64" s="17"/>
      <c r="F64" s="8" t="s">
        <v>76</v>
      </c>
    </row>
    <row r="65" spans="2:6" ht="150" x14ac:dyDescent="0.25">
      <c r="B65" s="82"/>
      <c r="C65" s="5" t="s">
        <v>32</v>
      </c>
      <c r="D65" s="17"/>
      <c r="E65" s="17"/>
      <c r="F65" s="8" t="s">
        <v>76</v>
      </c>
    </row>
  </sheetData>
  <mergeCells count="12">
    <mergeCell ref="E53:E61"/>
    <mergeCell ref="B64:B65"/>
    <mergeCell ref="B1:F1"/>
    <mergeCell ref="E3:E16"/>
    <mergeCell ref="E17:E30"/>
    <mergeCell ref="E31:E35"/>
    <mergeCell ref="E36:E50"/>
    <mergeCell ref="B3:B16"/>
    <mergeCell ref="B17:B30"/>
    <mergeCell ref="B31:B35"/>
    <mergeCell ref="B36:B50"/>
    <mergeCell ref="B53:B61"/>
  </mergeCells>
  <hyperlinks>
    <hyperlink ref="F62" r:id="rId1" display="https://fuga.gov.co/poblacion-vulnerable" xr:uid="{692921D6-45BD-4B03-A91E-7225CCE63931}"/>
    <hyperlink ref="F4" r:id="rId2" display="https://fuga.gov.co/transparencia/organigrama_x000a_" xr:uid="{C60F5BD0-F288-40E3-8EBA-1DB9203CA08B}"/>
    <hyperlink ref="F5" r:id="rId3" xr:uid="{9FC471AD-C46E-4C76-9CFE-9A8E30E81A3F}"/>
    <hyperlink ref="F13" r:id="rId4" xr:uid="{A6C7EF9A-F6DF-4EAB-9530-058387EA9A18}"/>
    <hyperlink ref="F15" r:id="rId5" xr:uid="{28F7343C-27B9-4521-A50D-751DAD1E1F6E}"/>
    <hyperlink ref="F32" r:id="rId6" display="https://fuga.gov.co/transparencia/contrataciones-adjudicadas" xr:uid="{70957332-9540-436D-AD8B-F97BDE837534}"/>
    <hyperlink ref="F47" r:id="rId7" xr:uid="{8CB4151A-1FCC-4F3A-A296-068F970CE06B}"/>
    <hyperlink ref="F42" r:id="rId8" xr:uid="{92C393A9-9CBA-43BC-A1F7-5B565D3E3132}"/>
    <hyperlink ref="F49" r:id="rId9" xr:uid="{CC0357E6-D6E8-4FA7-8DBE-15EE892715D4}"/>
    <hyperlink ref="F50" r:id="rId10" xr:uid="{F8F7A0A5-250B-4420-814A-7581F55E7469}"/>
    <hyperlink ref="F54" r:id="rId11" xr:uid="{DE84BF70-5B3B-4920-8330-C4BA9DF2A48F}"/>
    <hyperlink ref="F55" r:id="rId12" xr:uid="{F198F3D2-D164-40CE-9B48-52BDCAA0A615}"/>
    <hyperlink ref="F56" r:id="rId13" xr:uid="{642D2071-9AF0-439A-ADCC-02292B166A33}"/>
    <hyperlink ref="F58" r:id="rId14" xr:uid="{CF38759F-F2B9-4919-AC20-CE6606EE2554}"/>
    <hyperlink ref="F60" r:id="rId15" display="https://fuga.gov.co/transparencia/costos-reproduccion" xr:uid="{1E496541-A126-4E0C-BEF9-58AB2E077DDE}"/>
  </hyperlinks>
  <pageMargins left="0.7" right="0.7" top="0.75" bottom="0.75" header="0.3" footer="0.3"/>
  <pageSetup orientation="portrait" horizontalDpi="4294967293" verticalDpi="0" r:id="rId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503E-1C99-4542-9D56-F55B0057EC7E}">
  <dimension ref="B2:N22"/>
  <sheetViews>
    <sheetView tabSelected="1" view="pageBreakPreview" zoomScale="59" zoomScaleNormal="59" zoomScaleSheetLayoutView="59" workbookViewId="0"/>
  </sheetViews>
  <sheetFormatPr baseColWidth="10" defaultRowHeight="15" x14ac:dyDescent="0.25"/>
  <cols>
    <col min="2" max="2" width="47.7109375" bestFit="1" customWidth="1"/>
    <col min="3" max="3" width="55.42578125" style="3" customWidth="1"/>
    <col min="4" max="4" width="46.7109375" customWidth="1"/>
    <col min="5" max="5" width="28.42578125" hidden="1" customWidth="1"/>
    <col min="6" max="6" width="33.28515625" style="1" hidden="1" customWidth="1"/>
    <col min="7" max="7" width="15.7109375" style="58" customWidth="1"/>
    <col min="8" max="8" width="40.7109375" customWidth="1"/>
    <col min="9" max="9" width="39.85546875" customWidth="1"/>
    <col min="11" max="11" width="78.7109375" customWidth="1"/>
    <col min="13" max="13" width="88.28515625" customWidth="1"/>
  </cols>
  <sheetData>
    <row r="2" spans="2:14" ht="15" customHeight="1" x14ac:dyDescent="0.25">
      <c r="B2" s="99" t="s">
        <v>78</v>
      </c>
      <c r="C2" s="99"/>
      <c r="D2" s="99"/>
      <c r="E2" s="99"/>
      <c r="F2" s="99"/>
      <c r="G2" s="99"/>
      <c r="H2" s="99"/>
      <c r="I2" s="99"/>
      <c r="J2" s="99"/>
      <c r="K2" s="99"/>
      <c r="L2" s="99"/>
      <c r="M2" s="99"/>
    </row>
    <row r="3" spans="2:14" x14ac:dyDescent="0.25">
      <c r="B3" s="99"/>
      <c r="C3" s="99"/>
      <c r="D3" s="99"/>
      <c r="E3" s="99"/>
      <c r="F3" s="99"/>
      <c r="G3" s="99"/>
      <c r="H3" s="99"/>
      <c r="I3" s="99"/>
      <c r="J3" s="99"/>
      <c r="K3" s="99"/>
      <c r="L3" s="99"/>
      <c r="M3" s="99"/>
    </row>
    <row r="4" spans="2:14" x14ac:dyDescent="0.25">
      <c r="B4" s="107" t="s">
        <v>57</v>
      </c>
      <c r="C4" s="106" t="s">
        <v>0</v>
      </c>
      <c r="D4" s="106" t="s">
        <v>80</v>
      </c>
      <c r="E4" s="105">
        <v>44682</v>
      </c>
      <c r="F4" s="105"/>
      <c r="G4" s="100" t="s">
        <v>212</v>
      </c>
      <c r="H4" s="101"/>
      <c r="I4" s="101"/>
      <c r="J4" s="101"/>
      <c r="K4" s="101"/>
      <c r="L4" s="101"/>
      <c r="M4" s="101"/>
    </row>
    <row r="5" spans="2:14" ht="48" customHeight="1" x14ac:dyDescent="0.25">
      <c r="B5" s="107"/>
      <c r="C5" s="106"/>
      <c r="D5" s="106"/>
      <c r="E5" s="102" t="s">
        <v>1</v>
      </c>
      <c r="F5" s="108" t="s">
        <v>2</v>
      </c>
      <c r="G5" s="96" t="s">
        <v>168</v>
      </c>
      <c r="H5" s="96"/>
      <c r="I5" s="96"/>
      <c r="J5" s="97" t="s">
        <v>161</v>
      </c>
      <c r="K5" s="98"/>
      <c r="L5" s="104" t="s">
        <v>162</v>
      </c>
      <c r="M5" s="104"/>
    </row>
    <row r="6" spans="2:14" ht="40.5" customHeight="1" x14ac:dyDescent="0.25">
      <c r="B6" s="107"/>
      <c r="C6" s="106"/>
      <c r="D6" s="106"/>
      <c r="E6" s="103"/>
      <c r="F6" s="109"/>
      <c r="G6" s="56" t="s">
        <v>163</v>
      </c>
      <c r="H6" s="52" t="s">
        <v>164</v>
      </c>
      <c r="I6" s="52" t="s">
        <v>165</v>
      </c>
      <c r="J6" s="53" t="s">
        <v>163</v>
      </c>
      <c r="K6" s="53" t="s">
        <v>166</v>
      </c>
      <c r="L6" s="54" t="s">
        <v>163</v>
      </c>
      <c r="M6" s="54" t="s">
        <v>167</v>
      </c>
    </row>
    <row r="7" spans="2:14" ht="90" customHeight="1" x14ac:dyDescent="0.25">
      <c r="B7" s="94" t="s">
        <v>79</v>
      </c>
      <c r="C7" s="12" t="s">
        <v>94</v>
      </c>
      <c r="D7" s="5" t="s">
        <v>95</v>
      </c>
      <c r="E7" s="22"/>
      <c r="F7" s="60" t="s">
        <v>186</v>
      </c>
      <c r="G7" s="57">
        <v>1</v>
      </c>
      <c r="H7" s="12" t="s">
        <v>199</v>
      </c>
      <c r="I7" s="64" t="s">
        <v>213</v>
      </c>
      <c r="J7" s="39">
        <v>1</v>
      </c>
      <c r="K7" s="12" t="s">
        <v>200</v>
      </c>
      <c r="L7" s="39">
        <v>1</v>
      </c>
      <c r="M7" s="60" t="s">
        <v>223</v>
      </c>
    </row>
    <row r="8" spans="2:14" ht="309.75" customHeight="1" x14ac:dyDescent="0.25">
      <c r="B8" s="94"/>
      <c r="C8" s="12" t="s">
        <v>97</v>
      </c>
      <c r="D8" s="4"/>
      <c r="E8" s="22"/>
      <c r="F8" s="60" t="s">
        <v>196</v>
      </c>
      <c r="G8" s="57">
        <v>1</v>
      </c>
      <c r="H8" s="12" t="s">
        <v>202</v>
      </c>
      <c r="I8" s="64" t="s">
        <v>214</v>
      </c>
      <c r="J8" s="39">
        <v>1</v>
      </c>
      <c r="K8" s="12" t="s">
        <v>215</v>
      </c>
      <c r="L8" s="39">
        <v>1</v>
      </c>
      <c r="M8" s="60" t="s">
        <v>224</v>
      </c>
    </row>
    <row r="9" spans="2:14" ht="345.75" customHeight="1" x14ac:dyDescent="0.25">
      <c r="B9" s="94"/>
      <c r="C9" s="12" t="s">
        <v>98</v>
      </c>
      <c r="D9" s="4"/>
      <c r="E9" s="23"/>
      <c r="F9" s="60" t="s">
        <v>187</v>
      </c>
      <c r="G9" s="59">
        <v>1</v>
      </c>
      <c r="H9" s="12" t="s">
        <v>203</v>
      </c>
      <c r="I9" s="64" t="s">
        <v>214</v>
      </c>
      <c r="J9" s="39">
        <v>1</v>
      </c>
      <c r="K9" s="12" t="s">
        <v>215</v>
      </c>
      <c r="L9" s="39">
        <v>1</v>
      </c>
      <c r="M9" s="60" t="s">
        <v>224</v>
      </c>
    </row>
    <row r="10" spans="2:14" ht="249" customHeight="1" x14ac:dyDescent="0.25">
      <c r="B10" s="94"/>
      <c r="C10" s="12" t="s">
        <v>96</v>
      </c>
      <c r="D10" s="4"/>
      <c r="E10" s="35"/>
      <c r="F10" s="60" t="s">
        <v>194</v>
      </c>
      <c r="G10" s="57">
        <v>1</v>
      </c>
      <c r="H10" s="12" t="s">
        <v>205</v>
      </c>
      <c r="I10" s="12" t="s">
        <v>204</v>
      </c>
      <c r="J10" s="39">
        <v>1</v>
      </c>
      <c r="K10" s="12" t="s">
        <v>216</v>
      </c>
      <c r="L10" s="39">
        <v>0.7</v>
      </c>
      <c r="M10" s="60" t="s">
        <v>229</v>
      </c>
    </row>
    <row r="11" spans="2:14" ht="195" customHeight="1" x14ac:dyDescent="0.25">
      <c r="B11" s="94"/>
      <c r="C11" s="12" t="s">
        <v>184</v>
      </c>
      <c r="D11" s="4"/>
      <c r="E11" s="23"/>
      <c r="F11" s="60" t="s">
        <v>198</v>
      </c>
      <c r="G11" s="57">
        <v>1</v>
      </c>
      <c r="H11" s="12" t="s">
        <v>206</v>
      </c>
      <c r="I11" s="64" t="s">
        <v>201</v>
      </c>
      <c r="J11" s="39">
        <v>1</v>
      </c>
      <c r="K11" s="12" t="s">
        <v>207</v>
      </c>
      <c r="L11" s="39">
        <v>1</v>
      </c>
      <c r="M11" s="60" t="s">
        <v>224</v>
      </c>
    </row>
    <row r="12" spans="2:14" ht="276" customHeight="1" x14ac:dyDescent="0.25">
      <c r="B12" s="95" t="s">
        <v>81</v>
      </c>
      <c r="C12" s="12" t="s">
        <v>86</v>
      </c>
      <c r="D12" s="4"/>
      <c r="E12" s="22"/>
      <c r="F12" s="60" t="s">
        <v>195</v>
      </c>
      <c r="G12" s="57">
        <v>1</v>
      </c>
      <c r="H12" s="12" t="s">
        <v>202</v>
      </c>
      <c r="I12" s="64" t="s">
        <v>201</v>
      </c>
      <c r="J12" s="39">
        <v>1</v>
      </c>
      <c r="K12" s="12" t="s">
        <v>215</v>
      </c>
      <c r="L12" s="39">
        <v>1</v>
      </c>
      <c r="M12" s="60" t="s">
        <v>186</v>
      </c>
    </row>
    <row r="13" spans="2:14" ht="167.25" customHeight="1" x14ac:dyDescent="0.25">
      <c r="B13" s="95"/>
      <c r="C13" s="12" t="s">
        <v>82</v>
      </c>
      <c r="D13" s="4"/>
      <c r="E13" s="23"/>
      <c r="F13" s="60" t="s">
        <v>197</v>
      </c>
      <c r="G13" s="57">
        <v>1</v>
      </c>
      <c r="H13" s="12" t="s">
        <v>208</v>
      </c>
      <c r="I13" s="12" t="s">
        <v>204</v>
      </c>
      <c r="J13" s="39">
        <v>1</v>
      </c>
      <c r="K13" s="12" t="s">
        <v>209</v>
      </c>
      <c r="L13" s="39">
        <v>0.7</v>
      </c>
      <c r="M13" s="60" t="s">
        <v>226</v>
      </c>
    </row>
    <row r="14" spans="2:14" ht="205.5" customHeight="1" x14ac:dyDescent="0.25">
      <c r="B14" s="95"/>
      <c r="C14" s="12" t="s">
        <v>83</v>
      </c>
      <c r="D14" s="4"/>
      <c r="E14" s="22"/>
      <c r="F14" s="60" t="s">
        <v>185</v>
      </c>
      <c r="G14" s="57">
        <v>1</v>
      </c>
      <c r="H14" s="12" t="s">
        <v>217</v>
      </c>
      <c r="I14" s="12" t="s">
        <v>204</v>
      </c>
      <c r="J14" s="39">
        <v>0.7</v>
      </c>
      <c r="K14" s="12" t="s">
        <v>218</v>
      </c>
      <c r="L14" s="39">
        <v>0.7</v>
      </c>
      <c r="M14" s="60" t="s">
        <v>227</v>
      </c>
      <c r="N14" s="65"/>
    </row>
    <row r="15" spans="2:14" ht="315" x14ac:dyDescent="0.25">
      <c r="B15" s="95"/>
      <c r="C15" s="12" t="s">
        <v>84</v>
      </c>
      <c r="D15" s="4"/>
      <c r="E15" s="23"/>
      <c r="F15" s="60" t="s">
        <v>188</v>
      </c>
      <c r="G15" s="57">
        <v>0.7</v>
      </c>
      <c r="H15" s="12" t="s">
        <v>219</v>
      </c>
      <c r="I15" s="12" t="s">
        <v>210</v>
      </c>
      <c r="J15" s="39">
        <v>1</v>
      </c>
      <c r="K15" s="12" t="s">
        <v>220</v>
      </c>
      <c r="L15" s="39">
        <v>0.7</v>
      </c>
      <c r="M15" s="60" t="s">
        <v>230</v>
      </c>
      <c r="N15" s="66" t="s">
        <v>225</v>
      </c>
    </row>
    <row r="16" spans="2:14" ht="246" customHeight="1" x14ac:dyDescent="0.25">
      <c r="B16" s="95"/>
      <c r="C16" s="12" t="s">
        <v>85</v>
      </c>
      <c r="D16" s="4"/>
      <c r="E16" s="24"/>
      <c r="F16" s="60" t="s">
        <v>189</v>
      </c>
      <c r="G16" s="57">
        <v>1</v>
      </c>
      <c r="H16" s="12" t="s">
        <v>221</v>
      </c>
      <c r="I16" s="64" t="s">
        <v>211</v>
      </c>
      <c r="J16" s="39">
        <v>1</v>
      </c>
      <c r="K16" s="55" t="s">
        <v>222</v>
      </c>
      <c r="L16" s="39">
        <v>0.7</v>
      </c>
      <c r="M16" s="60" t="s">
        <v>228</v>
      </c>
    </row>
    <row r="19" spans="11:13" x14ac:dyDescent="0.25">
      <c r="K19" s="61" t="s">
        <v>190</v>
      </c>
      <c r="L19">
        <v>5</v>
      </c>
      <c r="M19" s="62">
        <f>+L19/$L$22</f>
        <v>0.5</v>
      </c>
    </row>
    <row r="20" spans="11:13" x14ac:dyDescent="0.25">
      <c r="K20" s="61" t="s">
        <v>191</v>
      </c>
      <c r="L20">
        <v>5</v>
      </c>
      <c r="M20" s="62">
        <f t="shared" ref="M20:M22" si="0">+L20/$L$22</f>
        <v>0.5</v>
      </c>
    </row>
    <row r="21" spans="11:13" x14ac:dyDescent="0.25">
      <c r="K21" s="61" t="s">
        <v>192</v>
      </c>
      <c r="L21">
        <v>0</v>
      </c>
      <c r="M21" s="62">
        <f t="shared" si="0"/>
        <v>0</v>
      </c>
    </row>
    <row r="22" spans="11:13" x14ac:dyDescent="0.25">
      <c r="K22" s="63" t="s">
        <v>193</v>
      </c>
      <c r="L22">
        <f>+SUM(L19:L21)</f>
        <v>10</v>
      </c>
      <c r="M22" s="62">
        <f t="shared" si="0"/>
        <v>1</v>
      </c>
    </row>
  </sheetData>
  <autoFilter ref="B6:M16" xr:uid="{220A503E-1C99-4542-9D56-F55B0057EC7E}"/>
  <mergeCells count="13">
    <mergeCell ref="B7:B11"/>
    <mergeCell ref="B12:B16"/>
    <mergeCell ref="G5:I5"/>
    <mergeCell ref="J5:K5"/>
    <mergeCell ref="B2:M3"/>
    <mergeCell ref="G4:M4"/>
    <mergeCell ref="E5:E6"/>
    <mergeCell ref="L5:M5"/>
    <mergeCell ref="E4:F4"/>
    <mergeCell ref="D4:D6"/>
    <mergeCell ref="C4:C6"/>
    <mergeCell ref="B4:B6"/>
    <mergeCell ref="F5:F6"/>
  </mergeCells>
  <conditionalFormatting sqref="J7:J13 J15:J16">
    <cfRule type="containsBlanks" dxfId="23" priority="28">
      <formula>LEN(TRIM(J7))=0</formula>
    </cfRule>
  </conditionalFormatting>
  <conditionalFormatting sqref="J14">
    <cfRule type="containsBlanks" dxfId="22" priority="20">
      <formula>LEN(TRIM(J14))=0</formula>
    </cfRule>
  </conditionalFormatting>
  <conditionalFormatting sqref="L7:L9">
    <cfRule type="containsBlanks" dxfId="21" priority="16">
      <formula>LEN(TRIM(L7))=0</formula>
    </cfRule>
  </conditionalFormatting>
  <conditionalFormatting sqref="L11:L12">
    <cfRule type="containsBlanks" dxfId="20" priority="11">
      <formula>LEN(TRIM(L11))=0</formula>
    </cfRule>
  </conditionalFormatting>
  <conditionalFormatting sqref="L13:L16">
    <cfRule type="containsBlanks" dxfId="19" priority="6">
      <formula>LEN(TRIM(L13))=0</formula>
    </cfRule>
  </conditionalFormatting>
  <conditionalFormatting sqref="L10">
    <cfRule type="containsBlanks" dxfId="18" priority="1">
      <formula>LEN(TRIM(L10))=0</formula>
    </cfRule>
  </conditionalFormatting>
  <hyperlinks>
    <hyperlink ref="I7" r:id="rId1" xr:uid="{C2BA3F7B-6FA0-444F-866F-05727812BA7D}"/>
    <hyperlink ref="I8" r:id="rId2" display="https://www.fuga.gov.co/transparencia-y-acceso-a-la-informacion-publica/datos-abiertos/datos-abiertos-fuga" xr:uid="{AB4D5AD4-F7FF-4173-87A9-8D6C848A05F9}"/>
    <hyperlink ref="I11" r:id="rId3" xr:uid="{EF8A2575-A9FB-454E-901A-061BE83BF3D0}"/>
    <hyperlink ref="I12" r:id="rId4" xr:uid="{B72F8665-2647-44C2-9BB8-42A2DA6FE4ED}"/>
    <hyperlink ref="I16" r:id="rId5" display="https://www.fuga.gov.co/transparencia-y-acceso-a-la-informacion-publica/datos-abiertos/datos-abiertos-fuga_x000a__x000a_" xr:uid="{3440DB48-E40C-44D7-86F9-0D44B167DE5F}"/>
    <hyperlink ref="I9" r:id="rId6" display="https://www.fuga.gov.co/transparencia-y-acceso-a-la-informacion-publica/datos-abiertos/datos-abiertos-fuga" xr:uid="{770F598B-F9F0-4ABD-AC7D-E9517F153915}"/>
    <hyperlink ref="N15" r:id="rId7" display="https://herramientas.datos.gov.co/sites/default/files/Guia%20de%20Datos%20Abiertos%20de%20Colombia.pdf" xr:uid="{C975DD29-49B4-45F8-A576-5619A3911AE5}"/>
  </hyperlinks>
  <pageMargins left="0.7" right="0.7" top="0.75" bottom="0.75" header="0.3" footer="0.3"/>
  <pageSetup scale="17" orientation="portrait" r:id="rId8"/>
  <legacyDrawing r:id="rId9"/>
  <extLst>
    <ext xmlns:x14="http://schemas.microsoft.com/office/spreadsheetml/2009/9/main" uri="{78C0D931-6437-407d-A8EE-F0AAD7539E65}">
      <x14:conditionalFormattings>
        <x14:conditionalFormatting xmlns:xm="http://schemas.microsoft.com/office/excel/2006/main">
          <x14:cfRule type="cellIs" priority="29" operator="equal" id="{52AE3CB7-4673-47CA-B059-67D30F900D81}">
            <xm:f>Lista!$B$5</xm:f>
            <x14:dxf>
              <fill>
                <patternFill>
                  <bgColor rgb="FF92D050"/>
                </patternFill>
              </fill>
            </x14:dxf>
          </x14:cfRule>
          <x14:cfRule type="cellIs" priority="30" operator="equal" id="{E0CD246E-E489-4C84-BF92-46DCDFB185CF}">
            <xm:f>Lista!$B$4</xm:f>
            <x14:dxf>
              <fill>
                <patternFill>
                  <bgColor rgb="FFFFFF00"/>
                </patternFill>
              </fill>
            </x14:dxf>
          </x14:cfRule>
          <x14:cfRule type="cellIs" priority="31" operator="equal" id="{A4CE9209-2DC2-4014-8309-6A60808F7369}">
            <xm:f>Lista!$B$3</xm:f>
            <x14:dxf>
              <fill>
                <patternFill>
                  <bgColor rgb="FFFF0000"/>
                </patternFill>
              </fill>
            </x14:dxf>
          </x14:cfRule>
          <xm:sqref>J7:J13 J15:J16</xm:sqref>
        </x14:conditionalFormatting>
        <x14:conditionalFormatting xmlns:xm="http://schemas.microsoft.com/office/excel/2006/main">
          <x14:cfRule type="cellIs" priority="21" operator="equal" id="{4934B77C-9B43-4E01-8B26-F73226A52554}">
            <xm:f>Lista!$B$5</xm:f>
            <x14:dxf>
              <fill>
                <patternFill>
                  <bgColor rgb="FF92D050"/>
                </patternFill>
              </fill>
            </x14:dxf>
          </x14:cfRule>
          <x14:cfRule type="cellIs" priority="22" operator="equal" id="{E6607CCC-8710-4B9E-9341-3603836B7289}">
            <xm:f>Lista!$B$4</xm:f>
            <x14:dxf>
              <fill>
                <patternFill>
                  <bgColor rgb="FFFFFF00"/>
                </patternFill>
              </fill>
            </x14:dxf>
          </x14:cfRule>
          <x14:cfRule type="cellIs" priority="23" operator="equal" id="{D0DAC0C8-A4E8-4D10-B729-B9F100D47DCA}">
            <xm:f>Lista!$B$3</xm:f>
            <x14:dxf>
              <fill>
                <patternFill>
                  <bgColor rgb="FFFF0000"/>
                </patternFill>
              </fill>
            </x14:dxf>
          </x14:cfRule>
          <xm:sqref>J14</xm:sqref>
        </x14:conditionalFormatting>
        <x14:conditionalFormatting xmlns:xm="http://schemas.microsoft.com/office/excel/2006/main">
          <x14:cfRule type="cellIs" priority="17" operator="equal" id="{4E4EE0A8-B577-470D-A693-0BACA280FA56}">
            <xm:f>Lista!$B$5</xm:f>
            <x14:dxf>
              <fill>
                <patternFill>
                  <bgColor rgb="FF92D050"/>
                </patternFill>
              </fill>
            </x14:dxf>
          </x14:cfRule>
          <x14:cfRule type="cellIs" priority="18" operator="equal" id="{9E78B9A4-4CDD-42EE-A661-EABA6711DFCE}">
            <xm:f>Lista!$B$4</xm:f>
            <x14:dxf>
              <fill>
                <patternFill>
                  <bgColor rgb="FFFFFF00"/>
                </patternFill>
              </fill>
            </x14:dxf>
          </x14:cfRule>
          <x14:cfRule type="cellIs" priority="19" operator="equal" id="{110406B5-7B6A-4888-A6F7-FAA9081FCA62}">
            <xm:f>Lista!$B$3</xm:f>
            <x14:dxf>
              <fill>
                <patternFill>
                  <bgColor rgb="FFFF0000"/>
                </patternFill>
              </fill>
            </x14:dxf>
          </x14:cfRule>
          <xm:sqref>L7:L9</xm:sqref>
        </x14:conditionalFormatting>
        <x14:conditionalFormatting xmlns:xm="http://schemas.microsoft.com/office/excel/2006/main">
          <x14:cfRule type="cellIs" priority="12" operator="equal" id="{AE640DF6-3D61-4551-B25C-C1B6DF6BFAD3}">
            <xm:f>Lista!$B$5</xm:f>
            <x14:dxf>
              <fill>
                <patternFill>
                  <bgColor rgb="FF92D050"/>
                </patternFill>
              </fill>
            </x14:dxf>
          </x14:cfRule>
          <x14:cfRule type="cellIs" priority="13" operator="equal" id="{CFE337AC-6841-4517-84FD-053CC0C09DA5}">
            <xm:f>Lista!$B$4</xm:f>
            <x14:dxf>
              <fill>
                <patternFill>
                  <bgColor rgb="FFFFFF00"/>
                </patternFill>
              </fill>
            </x14:dxf>
          </x14:cfRule>
          <x14:cfRule type="cellIs" priority="14" operator="equal" id="{8936BCD2-659F-4535-AA83-366D2DCFE829}">
            <xm:f>Lista!$B$3</xm:f>
            <x14:dxf>
              <fill>
                <patternFill>
                  <bgColor rgb="FFFF0000"/>
                </patternFill>
              </fill>
            </x14:dxf>
          </x14:cfRule>
          <xm:sqref>L11:L12</xm:sqref>
        </x14:conditionalFormatting>
        <x14:conditionalFormatting xmlns:xm="http://schemas.microsoft.com/office/excel/2006/main">
          <x14:cfRule type="cellIs" priority="7" operator="equal" id="{DB9E27F7-9BF0-4121-AD1D-6D37212A42F8}">
            <xm:f>Lista!$B$5</xm:f>
            <x14:dxf>
              <fill>
                <patternFill>
                  <bgColor rgb="FF92D050"/>
                </patternFill>
              </fill>
            </x14:dxf>
          </x14:cfRule>
          <x14:cfRule type="cellIs" priority="8" operator="equal" id="{C7C05EC4-8AFF-4352-A49B-907B93A30C0B}">
            <xm:f>Lista!$B$4</xm:f>
            <x14:dxf>
              <fill>
                <patternFill>
                  <bgColor rgb="FFFFFF00"/>
                </patternFill>
              </fill>
            </x14:dxf>
          </x14:cfRule>
          <x14:cfRule type="cellIs" priority="9" operator="equal" id="{95951F71-69C1-491B-8654-B129E79476BE}">
            <xm:f>Lista!$B$3</xm:f>
            <x14:dxf>
              <fill>
                <patternFill>
                  <bgColor rgb="FFFF0000"/>
                </patternFill>
              </fill>
            </x14:dxf>
          </x14:cfRule>
          <xm:sqref>L13:L16</xm:sqref>
        </x14:conditionalFormatting>
        <x14:conditionalFormatting xmlns:xm="http://schemas.microsoft.com/office/excel/2006/main">
          <x14:cfRule type="cellIs" priority="2" operator="equal" id="{E008C923-AE5C-4202-9F25-4BFE15E3BFC5}">
            <xm:f>Lista!$B$5</xm:f>
            <x14:dxf>
              <fill>
                <patternFill>
                  <bgColor rgb="FF92D050"/>
                </patternFill>
              </fill>
            </x14:dxf>
          </x14:cfRule>
          <x14:cfRule type="cellIs" priority="3" operator="equal" id="{C7D41972-859E-4569-ACFF-86207627BA36}">
            <xm:f>Lista!$B$4</xm:f>
            <x14:dxf>
              <fill>
                <patternFill>
                  <bgColor rgb="FFFFFF00"/>
                </patternFill>
              </fill>
            </x14:dxf>
          </x14:cfRule>
          <x14:cfRule type="cellIs" priority="4" operator="equal" id="{8A18117C-A9CD-4DCA-BD5F-2797ADEDD227}">
            <xm:f>Lista!$B$3</xm:f>
            <x14:dxf>
              <fill>
                <patternFill>
                  <bgColor rgb="FFFF0000"/>
                </patternFill>
              </fill>
            </x14:dxf>
          </x14:cfRule>
          <xm:sqref>L10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ECBD8FB4-2A8A-4BCB-AD4E-2BAA076B3CE2}">
          <x14:formula1>
            <xm:f>Lista!$B$3:$B$5</xm:f>
          </x14:formula1>
          <xm:sqref>J7:J16 L7:L14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D0E8-CF3E-4B8C-9F9E-66D1C44D5846}">
  <dimension ref="B1:I22"/>
  <sheetViews>
    <sheetView showGridLines="0" topLeftCell="A10" zoomScale="85" zoomScaleNormal="85" workbookViewId="0">
      <selection activeCell="P19" sqref="P19"/>
    </sheetView>
  </sheetViews>
  <sheetFormatPr baseColWidth="10" defaultRowHeight="15" x14ac:dyDescent="0.25"/>
  <cols>
    <col min="1" max="1" width="1.42578125" customWidth="1"/>
    <col min="2" max="2" width="47.42578125" customWidth="1"/>
    <col min="3" max="3" width="20.28515625" customWidth="1"/>
    <col min="4" max="4" width="2.140625" customWidth="1"/>
    <col min="5" max="5" width="32.5703125" customWidth="1"/>
    <col min="6" max="6" width="22.42578125" customWidth="1"/>
    <col min="7" max="7" width="1.85546875" customWidth="1"/>
    <col min="8" max="8" width="31.42578125" customWidth="1"/>
    <col min="9" max="9" width="20.85546875" customWidth="1"/>
  </cols>
  <sheetData>
    <row r="1" spans="2:9" ht="6" customHeight="1" x14ac:dyDescent="0.25"/>
    <row r="2" spans="2:9" x14ac:dyDescent="0.25">
      <c r="B2" s="110" t="s">
        <v>172</v>
      </c>
      <c r="C2" s="111"/>
      <c r="D2" s="111"/>
      <c r="E2" s="111"/>
      <c r="F2" s="111"/>
      <c r="G2" s="111"/>
      <c r="H2" s="111"/>
      <c r="I2" s="112"/>
    </row>
    <row r="3" spans="2:9" ht="4.5" customHeight="1" x14ac:dyDescent="0.25">
      <c r="B3" s="41"/>
      <c r="C3" s="41"/>
      <c r="D3" s="41"/>
      <c r="E3" s="41"/>
      <c r="F3" s="41"/>
      <c r="G3" s="41"/>
      <c r="H3" s="41"/>
      <c r="I3" s="41"/>
    </row>
    <row r="4" spans="2:9" x14ac:dyDescent="0.25">
      <c r="B4" s="118" t="s">
        <v>169</v>
      </c>
      <c r="C4" s="119"/>
      <c r="E4" s="118" t="s">
        <v>170</v>
      </c>
      <c r="F4" s="119"/>
      <c r="H4" s="118" t="s">
        <v>171</v>
      </c>
      <c r="I4" s="119"/>
    </row>
    <row r="5" spans="2:9" x14ac:dyDescent="0.25">
      <c r="B5" s="42" t="s">
        <v>173</v>
      </c>
      <c r="C5" s="42" t="s">
        <v>183</v>
      </c>
      <c r="E5" s="42" t="s">
        <v>173</v>
      </c>
      <c r="F5" s="42" t="s">
        <v>183</v>
      </c>
      <c r="H5" s="42" t="s">
        <v>173</v>
      </c>
      <c r="I5" s="42" t="s">
        <v>183</v>
      </c>
    </row>
    <row r="6" spans="2:9" ht="30" x14ac:dyDescent="0.25">
      <c r="B6" s="12" t="s">
        <v>174</v>
      </c>
      <c r="C6" s="40" t="e">
        <f>+AVERAGE(#REF!)</f>
        <v>#REF!</v>
      </c>
      <c r="E6" s="12" t="s">
        <v>176</v>
      </c>
      <c r="F6" s="44" t="e">
        <f>+AVERAGE(#REF!)</f>
        <v>#REF!</v>
      </c>
      <c r="H6" s="12" t="s">
        <v>179</v>
      </c>
      <c r="I6" s="44">
        <f>+AVERAGE('Anexo 4 Datos Abiertos'!J7:J11)</f>
        <v>1</v>
      </c>
    </row>
    <row r="7" spans="2:9" ht="29.25" customHeight="1" x14ac:dyDescent="0.25">
      <c r="B7" s="43" t="s">
        <v>159</v>
      </c>
      <c r="C7" s="40" t="e">
        <f>+AVERAGE(#REF!)</f>
        <v>#REF!</v>
      </c>
      <c r="E7" s="12" t="s">
        <v>177</v>
      </c>
      <c r="F7" s="44" t="e">
        <f>+AVERAGE(#REF!)</f>
        <v>#REF!</v>
      </c>
      <c r="H7" s="12" t="s">
        <v>180</v>
      </c>
      <c r="I7" s="44">
        <f>+AVERAGE('Anexo 4 Datos Abiertos'!J12:J16)</f>
        <v>0.94000000000000006</v>
      </c>
    </row>
    <row r="8" spans="2:9" x14ac:dyDescent="0.25">
      <c r="B8" s="12" t="s">
        <v>160</v>
      </c>
      <c r="C8" s="40" t="e">
        <f>+AVERAGE(#REF!)</f>
        <v>#REF!</v>
      </c>
      <c r="F8" s="45"/>
      <c r="I8" s="45"/>
    </row>
    <row r="9" spans="2:9" x14ac:dyDescent="0.25">
      <c r="E9" s="46" t="s">
        <v>178</v>
      </c>
      <c r="F9" s="48" t="e">
        <f>+AVERAGE(F6:F7)</f>
        <v>#REF!</v>
      </c>
      <c r="H9" s="46" t="s">
        <v>181</v>
      </c>
      <c r="I9" s="48">
        <f>+AVERAGE(I6:I7)</f>
        <v>0.97</v>
      </c>
    </row>
    <row r="10" spans="2:9" x14ac:dyDescent="0.25">
      <c r="B10" s="46" t="s">
        <v>175</v>
      </c>
      <c r="C10" s="47" t="e">
        <f>+AVERAGE(C6:C8)</f>
        <v>#REF!</v>
      </c>
    </row>
    <row r="14" spans="2:9" x14ac:dyDescent="0.25">
      <c r="B14" s="113" t="s">
        <v>182</v>
      </c>
      <c r="C14" s="114"/>
      <c r="D14" s="114"/>
      <c r="E14" s="114"/>
      <c r="F14" s="114"/>
      <c r="G14" s="114"/>
      <c r="H14" s="114"/>
      <c r="I14" s="115"/>
    </row>
    <row r="15" spans="2:9" ht="4.5" customHeight="1" x14ac:dyDescent="0.25"/>
    <row r="16" spans="2:9" x14ac:dyDescent="0.25">
      <c r="B16" s="116" t="s">
        <v>169</v>
      </c>
      <c r="C16" s="117"/>
      <c r="E16" s="116" t="s">
        <v>170</v>
      </c>
      <c r="F16" s="117"/>
      <c r="H16" s="116" t="s">
        <v>171</v>
      </c>
      <c r="I16" s="117"/>
    </row>
    <row r="17" spans="2:9" x14ac:dyDescent="0.25">
      <c r="B17" s="42" t="s">
        <v>173</v>
      </c>
      <c r="C17" s="42" t="s">
        <v>183</v>
      </c>
      <c r="E17" s="42" t="s">
        <v>173</v>
      </c>
      <c r="F17" s="42" t="s">
        <v>183</v>
      </c>
      <c r="H17" s="42" t="s">
        <v>173</v>
      </c>
      <c r="I17" s="42" t="s">
        <v>183</v>
      </c>
    </row>
    <row r="18" spans="2:9" ht="30" x14ac:dyDescent="0.25">
      <c r="B18" s="12" t="s">
        <v>174</v>
      </c>
      <c r="C18" s="40" t="e">
        <f>+AVERAGE(#REF!)</f>
        <v>#REF!</v>
      </c>
      <c r="E18" s="12" t="s">
        <v>176</v>
      </c>
      <c r="F18" s="44" t="e">
        <f>+AVERAGE(#REF!)</f>
        <v>#REF!</v>
      </c>
      <c r="H18" s="12" t="s">
        <v>179</v>
      </c>
      <c r="I18" s="44">
        <f>+AVERAGE('Anexo 4 Datos Abiertos'!L7:L11)</f>
        <v>0.94000000000000006</v>
      </c>
    </row>
    <row r="19" spans="2:9" ht="30" x14ac:dyDescent="0.25">
      <c r="B19" s="43" t="s">
        <v>159</v>
      </c>
      <c r="C19" s="40" t="e">
        <f>+AVERAGE(#REF!)</f>
        <v>#REF!</v>
      </c>
      <c r="E19" s="12" t="s">
        <v>177</v>
      </c>
      <c r="F19" s="44" t="e">
        <f>+AVERAGE(#REF!)</f>
        <v>#REF!</v>
      </c>
      <c r="H19" s="12" t="s">
        <v>180</v>
      </c>
      <c r="I19" s="44">
        <f>+AVERAGE('Anexo 4 Datos Abiertos'!L12:L16)</f>
        <v>0.76</v>
      </c>
    </row>
    <row r="20" spans="2:9" x14ac:dyDescent="0.25">
      <c r="B20" s="12" t="s">
        <v>160</v>
      </c>
      <c r="C20" s="40" t="e">
        <f>+AVERAGE(#REF!)</f>
        <v>#REF!</v>
      </c>
      <c r="F20" s="45"/>
      <c r="I20" s="45"/>
    </row>
    <row r="21" spans="2:9" x14ac:dyDescent="0.25">
      <c r="E21" s="49" t="s">
        <v>178</v>
      </c>
      <c r="F21" s="51" t="e">
        <f>+AVERAGE(F18:F19)</f>
        <v>#REF!</v>
      </c>
      <c r="H21" s="49" t="s">
        <v>181</v>
      </c>
      <c r="I21" s="51">
        <f>+AVERAGE(I18:I19)</f>
        <v>0.85000000000000009</v>
      </c>
    </row>
    <row r="22" spans="2:9" x14ac:dyDescent="0.25">
      <c r="B22" s="49" t="s">
        <v>175</v>
      </c>
      <c r="C22" s="50" t="e">
        <f>+AVERAGE(C18:C20)</f>
        <v>#REF!</v>
      </c>
    </row>
  </sheetData>
  <mergeCells count="8">
    <mergeCell ref="B2:I2"/>
    <mergeCell ref="B14:I14"/>
    <mergeCell ref="B16:C16"/>
    <mergeCell ref="E16:F16"/>
    <mergeCell ref="H16:I16"/>
    <mergeCell ref="B4:C4"/>
    <mergeCell ref="E4:F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 Resolución1519</vt:lpstr>
      <vt:lpstr>Lista</vt:lpstr>
      <vt:lpstr>Anexo2 Menú de Transparencia</vt:lpstr>
      <vt:lpstr>Anexo 4 Datos Abiertos</vt:lpstr>
      <vt:lpstr>Tablas resumen</vt:lpstr>
      <vt:lpstr>'Anexo 4 Datos Abiertos'!Área_de_impresión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2021-03-29T13:29:38Z</dcterms:created>
  <dcterms:modified xsi:type="dcterms:W3CDTF">2024-09-12T21:53:49Z</dcterms:modified>
</cp:coreProperties>
</file>