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AN DELGADILLO\Documents\FUGA REPORTE\Austeridad\Informes austeridad_ semestre I_Sec_Cultura_2025\Archivos enviados a SDC\"/>
    </mc:Choice>
  </mc:AlternateContent>
  <xr:revisionPtr revIDLastSave="0" documentId="13_ncr:1_{7703E4D9-989E-49C0-ADCA-D4D476BC1F5C}" xr6:coauthVersionLast="47" xr6:coauthVersionMax="47" xr10:uidLastSave="{00000000-0000-0000-0000-000000000000}"/>
  <bookViews>
    <workbookView xWindow="-120" yWindow="-120" windowWidth="20730" windowHeight="11040" xr2:uid="{8471FD16-8460-4C31-A8D6-DEEDAEF69B9C}"/>
  </bookViews>
  <sheets>
    <sheet name="0215-01 FUGA" sheetId="1" r:id="rId1"/>
  </sheets>
  <definedNames>
    <definedName name="_xlnm.Print_Titles" localSheetId="0">'0215-01 FUGA'!$1:$7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Concepción Gonzalez Alfonso</author>
    <author>tc={6A17D0A3-E487-4CA6-808D-15EE8D26B829}</author>
  </authors>
  <commentList>
    <comment ref="B9" authorId="0" shapeId="0" xr:uid="{FE8E8F39-1380-4EBA-8847-BF31787541A7}">
      <text>
        <r>
          <rPr>
            <sz val="8"/>
            <color indexed="81"/>
            <rFont val="Tahoma"/>
            <family val="2"/>
          </rPr>
          <t>Las entidades y organismos distritales ejecutarán un plan de reducción del gasto en la contratación de prestación de servicios profesionales y de apoyo a la gestión.</t>
        </r>
        <r>
          <rPr>
            <b/>
            <sz val="9"/>
            <color indexed="81"/>
            <rFont val="Tahoma"/>
            <family val="2"/>
          </rPr>
          <t xml:space="preserve">
DDP: </t>
        </r>
        <r>
          <rPr>
            <sz val="9"/>
            <color indexed="81"/>
            <rFont val="Tahoma"/>
            <family val="2"/>
          </rPr>
          <t>El valor 2023 debe corresponder con el valor reportado a 31 de diciembre a la Contraloría Distrital y al DASCD.</t>
        </r>
      </text>
    </comment>
    <comment ref="D9" authorId="1" shapeId="0" xr:uid="{098173A1-964C-42CB-AB68-F5372F092AA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Esta información se toma del anexo No.1 de la circular externa No. DDP-000007 de 03 de julio de 2024.</t>
        </r>
      </text>
    </comment>
    <comment ref="B10" authorId="0" shapeId="0" xr:uid="{7ED55EC0-DB6C-4960-83EA-7DCFC7B280E9}">
      <text>
        <r>
          <rPr>
            <sz val="9"/>
            <color indexed="81"/>
            <rFont val="Tahoma"/>
            <family val="2"/>
          </rPr>
          <t>La autorización de horas extras sólo se hará efectiva cuando sea estrictamente necesario.</t>
        </r>
      </text>
    </comment>
    <comment ref="B11" authorId="0" shapeId="0" xr:uid="{BCEB4ECE-C677-468A-8745-D04180C536A3}">
      <text>
        <r>
          <rPr>
            <sz val="9"/>
            <color indexed="81"/>
            <rFont val="Tahoma"/>
            <family val="2"/>
          </rPr>
          <t>Para el cumplimiento de la misión se preferirán los eventos o reuniones virtuales sobre las actividades que impliquen desplazamiento físico de los servidores públicos.</t>
        </r>
      </text>
    </comment>
    <comment ref="B12" authorId="0" shapeId="0" xr:uid="{202476E3-79CB-48F9-A9DD-9A444329B1B8}">
      <text>
        <r>
          <rPr>
            <sz val="9"/>
            <color indexed="81"/>
            <rFont val="Tahoma"/>
            <family val="2"/>
          </rPr>
          <t>Sólo se reconocerán en dinero las vacaciones causadas y no disfrutadas en caso de retiro definitivo del servidor público; excepcionalmente y de manera motivada.</t>
        </r>
      </text>
    </comment>
    <comment ref="B13" authorId="0" shapeId="0" xr:uid="{FDE43CAB-AFA8-4822-A78E-479023E578A3}">
      <text>
        <r>
          <rPr>
            <sz val="9"/>
            <color indexed="81"/>
            <rFont val="Tahoma"/>
            <family val="2"/>
          </rPr>
          <t>Para hijos menores de 13 años. No podrán superar 6 SMDLV. Se podrá extender a hijos mayores de 13 años y menores de 18 años en condición de discapacidad que dependan económicamente de sus padres.</t>
        </r>
      </text>
    </comment>
    <comment ref="B14" authorId="0" shapeId="0" xr:uid="{88B3DECE-097B-4ECD-9546-8063B649B154}">
      <text>
        <r>
          <rPr>
            <sz val="9"/>
            <color indexed="81"/>
            <rFont val="Tahoma"/>
            <family val="2"/>
          </rPr>
          <t>Se deberá considerar e integrar la oferta transversal de otros entes públicos del orden distrital o nacional, en especial la del DASCD.</t>
        </r>
      </text>
    </comment>
    <comment ref="B15" authorId="0" shapeId="0" xr:uid="{6B06EE1A-1B66-4B1D-AFF1-546B83764899}">
      <text>
        <r>
          <rPr>
            <sz val="9"/>
            <color indexed="81"/>
            <rFont val="Tahoma"/>
            <family val="2"/>
          </rPr>
          <t>Deberá considerarse la oferta del DASCD y coordinarse de manera conjunta con otras entidades y organismos distritales que tengan programadas actividades análogas o similares para lograr economías de escala y disminuir costos.</t>
        </r>
      </text>
    </comment>
    <comment ref="B16" authorId="0" shapeId="0" xr:uid="{B7922B8A-A8EA-47FA-833D-BB8D7B200244}">
      <text>
        <r>
          <rPr>
            <sz val="9"/>
            <color indexed="81"/>
            <rFont val="Tahoma"/>
            <family val="2"/>
          </rPr>
          <t>Se prohíben recepciones, fiestas, agasajos, conmemoraciones o condecoraciones.</t>
        </r>
      </text>
    </comment>
    <comment ref="B17" authorId="0" shapeId="0" xr:uid="{B66063BA-0315-47D2-965E-A907F08952C6}">
      <text>
        <r>
          <rPr>
            <sz val="9"/>
            <color indexed="81"/>
            <rFont val="Tahoma"/>
            <family val="2"/>
          </rPr>
          <t>La capacitación formal de los empleados e hijos, deberán ejecutarse a través de los Fondos FRADEC y FEDHE.</t>
        </r>
      </text>
    </comment>
    <comment ref="B19" authorId="0" shapeId="0" xr:uid="{A51B3BF7-36B3-4CCB-87DD-8FC0E30CBE5C}">
      <text>
        <r>
          <rPr>
            <sz val="9"/>
            <color indexed="81"/>
            <rFont val="Tahoma"/>
            <family val="2"/>
          </rPr>
          <t>Se abstendrán de renovar o adquirir teléfonos celulares y planes de telefonía móvil.</t>
        </r>
      </text>
    </comment>
    <comment ref="B20" authorId="0" shapeId="0" xr:uid="{9BB7F8AE-39E3-434C-BC42-A83F2D1DED34}">
      <text>
        <r>
          <rPr>
            <sz val="9"/>
            <color indexed="81"/>
            <rFont val="Tahoma"/>
            <family val="2"/>
          </rPr>
          <t>Se podrá autorizar y asignar vehículos, exclusivamente a servidores públicos del nivel directivo y se adoptarán sistemas de monitoreo y control en los vehículos oficiales.</t>
        </r>
      </text>
    </comment>
    <comment ref="B21" authorId="0" shapeId="0" xr:uid="{B0B9E852-D169-4D38-B57F-79C050339E61}">
      <text>
        <r>
          <rPr>
            <sz val="9"/>
            <color indexed="81"/>
            <rFont val="Tahoma"/>
            <family val="2"/>
          </rPr>
          <t>Solamente para efectos de la reposición de aquellos con obsolescencia justificada en estudios que demuestren la conveniencia y el ahorro para la entidad y cuyo valor de adquisición no sobrepase los 200 SMMLV.</t>
        </r>
      </text>
    </comment>
    <comment ref="B22" authorId="0" shapeId="0" xr:uid="{487B2A22-5D0A-4B34-A4EA-8EEE67F7ECDB}">
      <text>
        <r>
          <rPr>
            <sz val="9"/>
            <color indexed="81"/>
            <rFont val="Tahoma"/>
            <family val="2"/>
          </rPr>
          <t>Deben utilizar medios digitales de manera preferente y evitar impresiones. Así mismo, establecerán mecanismos tecnológicos que garanticen el uso racional de los servicios de fotocopiado, multicopiado e impresión, mediante los cuales se haga seguimiento al consumo.</t>
        </r>
      </text>
    </comment>
    <comment ref="B23" authorId="0" shapeId="0" xr:uid="{71159E61-C29A-49F7-8678-BDA1E146FA4F}">
      <text>
        <r>
          <rPr>
            <sz val="9"/>
            <color indexed="81"/>
            <rFont val="Tahoma"/>
            <family val="2"/>
          </rPr>
          <t xml:space="preserve">Deberán abstenerse de celebrar contratos de publicidad y/o propaganda personalizada y debe preferirse el uso de su sitio web para publicar la información institucional. </t>
        </r>
      </text>
    </comment>
    <comment ref="B24" authorId="0" shapeId="0" xr:uid="{1333CF7E-A37A-4193-A3DC-0BC4F9E035DF}">
      <text>
        <r>
          <rPr>
            <sz val="9"/>
            <color indexed="81"/>
            <rFont val="Tahoma"/>
            <family val="2"/>
          </rPr>
          <t>El manejo de la caja menor en cada entidad y organismo distrital deberá ceñirse estrictamente a los gastos que tengan carácter de imprevistos, urgentes, imprescindibles e inaplazables y enmarcados dentro de las políticas de racionalización del gasto.</t>
        </r>
      </text>
    </comment>
    <comment ref="B25" authorId="0" shapeId="0" xr:uid="{41B75D54-A775-4C19-A7F4-496682DCF695}">
      <text>
        <r>
          <rPr>
            <sz val="9"/>
            <color indexed="81"/>
            <rFont val="Tahoma"/>
            <family val="2"/>
          </rPr>
          <t>Se abstendrán de contratar mejoras suntuarias en sus inmuebles, salvo que se trate de bienes inmuebles clasificados como Bienes de Interés Cultural.</t>
        </r>
      </text>
    </comment>
    <comment ref="B26" authorId="0" shapeId="0" xr:uid="{7FE3F9F9-791D-42BE-B028-4FDFE7758663}">
      <text>
        <r>
          <rPr>
            <sz val="9"/>
            <color indexed="81"/>
            <rFont val="Tahoma"/>
            <family val="2"/>
          </rPr>
          <t xml:space="preserve">Se adquirirán únicamente cuando sea necesario para el cumplimiento de la misión de las entidades u organismos distritales. </t>
        </r>
      </text>
    </comment>
    <comment ref="B27" authorId="0" shapeId="0" xr:uid="{21B055D5-1FA2-414F-99C1-376CBEDC9A13}">
      <text>
        <r>
          <rPr>
            <sz val="9"/>
            <color indexed="81"/>
            <rFont val="Tahoma"/>
            <family val="2"/>
          </rPr>
          <t>Deberán ejecutarse anualmente campañas de sensibilización que promuevan el uso eficiente y el ahorro en el consumo de los servicios públicos de agua, energía eléctrica, gas natural y la gestión integral de los residuos sólidos.</t>
        </r>
      </text>
    </comment>
  </commentList>
</comments>
</file>

<file path=xl/sharedStrings.xml><?xml version="1.0" encoding="utf-8"?>
<sst xmlns="http://schemas.openxmlformats.org/spreadsheetml/2006/main" count="59" uniqueCount="51">
  <si>
    <t>PLAN DE AUSTERIDAD EN EL GASTO 2025-2027</t>
  </si>
  <si>
    <t>Entidad</t>
  </si>
  <si>
    <t>FUNDACIÓN GILBERTO ALZATE AVENDAÑO</t>
  </si>
  <si>
    <t>Valores en Pesos Corrientes</t>
  </si>
  <si>
    <t>PROYECCIÓN DE VALORES EN PESOS CORRIENTES SEGÚN METAS FORMULADAS</t>
  </si>
  <si>
    <t>CONCEPTO
(Decreto 062 de 2024)</t>
  </si>
  <si>
    <t>Posiciones Presupuestales Asociadas
(Funcionamiento e Inversión)</t>
  </si>
  <si>
    <t>LÍNEA BASE</t>
  </si>
  <si>
    <t>SEGUIMIENTO RESULTADOS PLAN DE AUSTERIDAD 2025-2027</t>
  </si>
  <si>
    <t>AÑO 2023</t>
  </si>
  <si>
    <t>AÑO 2024</t>
  </si>
  <si>
    <t>AÑO 2025</t>
  </si>
  <si>
    <t>Valor EJECUTADO
a 31/12/2023</t>
  </si>
  <si>
    <t>Valor EJECUTADO
a 31/12/2024</t>
  </si>
  <si>
    <t>Resultado
Indicador Austeridad</t>
  </si>
  <si>
    <t>Valor EJECUTADO
a 30/06/2025</t>
  </si>
  <si>
    <t>Servicios de personal</t>
  </si>
  <si>
    <t xml:space="preserve">Artículo 6°.- Reducción del gasto en CPS profesionales y de apoyo a la gestión. </t>
  </si>
  <si>
    <t>N.A. 
Se registran totales. Corresponde con lo reportado en SIDEAP y SIVICOF</t>
  </si>
  <si>
    <t xml:space="preserve">Artículo 7°.- Horas extras, dominicales y festivos. </t>
  </si>
  <si>
    <t>O211010100102           Horas extras, dominicales, festivos y recargos</t>
  </si>
  <si>
    <t>Artículo 8°.- Viáticos y gastos de viaje.</t>
  </si>
  <si>
    <t>O2120202010 Viáticos de los funcionarios en comisión</t>
  </si>
  <si>
    <t>Artículo 9°.- Compensación por vacaciones.</t>
  </si>
  <si>
    <t>O211010300102 - Indemnización por vacaciones</t>
  </si>
  <si>
    <t>Artículo 10°.- Bono navideño.</t>
  </si>
  <si>
    <t xml:space="preserve">La  entidad no incurre en este gasto </t>
  </si>
  <si>
    <t>N/A</t>
  </si>
  <si>
    <t>Artículo 11 -. Capacitación.</t>
  </si>
  <si>
    <t>O21202020090292913
Servicios de educación para la formación y el trabajo</t>
  </si>
  <si>
    <t>Artículo 12 -. Bienestar.</t>
  </si>
  <si>
    <t xml:space="preserve">
O21202020090696990 - Otros servicios de diversión y entretenimiento n.c.p. - (Bienestar)
</t>
  </si>
  <si>
    <t>Artículo 13 -. Eventos y conmemoraciones.</t>
  </si>
  <si>
    <t>O21202020080585961 - Servicios de organización y asistencia de convenciones - (Bienestar)</t>
  </si>
  <si>
    <t>Artículo 14 -. Fondos educativos.</t>
  </si>
  <si>
    <t>Servicios Administrativos</t>
  </si>
  <si>
    <t>Artículo 15. Telefonía.</t>
  </si>
  <si>
    <t xml:space="preserve">O21202020080484131 - Servicios móviles de voz 
</t>
  </si>
  <si>
    <t>Artículo 16 -. Vehículos oficiales.</t>
  </si>
  <si>
    <r>
      <t xml:space="preserve">O21202020060666019 - Otros servicios de alquiler de vehículos de trasporte con operario n.c.p.
</t>
    </r>
    <r>
      <rPr>
        <b/>
        <sz val="12"/>
        <color rgb="FF000000"/>
        <rFont val="Aptos Narrow"/>
      </rPr>
      <t xml:space="preserve">Nota: El contrato se encuentra financiado tanto  por funcionamiento e inversión con los siguientes rubros: </t>
    </r>
    <r>
      <rPr>
        <sz val="12"/>
        <color rgb="FF000000"/>
        <rFont val="Aptos Narrow"/>
        <family val="2"/>
      </rPr>
      <t xml:space="preserve">O23011733012024005101053 - Fortalecimiento del ecosistema artístico y cultural en el Centro de Bogotá D.C. y O23011733012024005306127 - Consolidación del Distrito Creativo en el Bronx para la revitalización del centro de la ciudad Bogotá D.C.
Se aclara que el valor total del contrato corresponde a  </t>
    </r>
    <r>
      <rPr>
        <b/>
        <sz val="12"/>
        <color rgb="FF000000"/>
        <rFont val="Aptos Narrow"/>
      </rPr>
      <t>$153.282.815</t>
    </r>
    <r>
      <rPr>
        <sz val="12"/>
        <color rgb="FF000000"/>
        <rFont val="Aptos Narrow"/>
        <family val="2"/>
      </rPr>
      <t xml:space="preserve"> sin embargo por funcionamiento el valor corresponde a </t>
    </r>
    <r>
      <rPr>
        <b/>
        <sz val="12"/>
        <color rgb="FF000000"/>
        <rFont val="Aptos Narrow"/>
      </rPr>
      <t>$50.845.990</t>
    </r>
    <r>
      <rPr>
        <sz val="12"/>
        <color rgb="FF000000"/>
        <rFont val="Aptos Narrow"/>
        <family val="2"/>
      </rPr>
      <t xml:space="preserve">
</t>
    </r>
  </si>
  <si>
    <t>Artículo 17 -. Adquisición de vehículos y maquinaria.</t>
  </si>
  <si>
    <t>Artículo 18 -. Fotocopiado, multicopiado e impresión.</t>
  </si>
  <si>
    <t>La entidad no cuenta con un contrato de Fotocopiado e impresión</t>
  </si>
  <si>
    <t>Artículo 19 -. Publicidad distrital.</t>
  </si>
  <si>
    <t>Artículo 20 -. Cajas menores.</t>
  </si>
  <si>
    <t xml:space="preserve">O2120201003023211101 Pulpa química de madera soluble
O2120201003063699061 Figuras decorativas y artísticas de material plástico
O2120201004024299991 Artículos n.c.p. de ferretería y cerrajería
O21202020080282130 Servicios de documentación y certificación jurídica
O2120202008078715299 Otros servicios de mantenimiento y reparación de maquinaria y aparatos eléctricos n.c.p. 
O2120202008098912101 Servicios de impresión litográfica en hojalata
O21202020060464112 Servicios de transporte terrestre local regular de
O2120201002032314014 Pastas o pellets a base de cereales para pasabocas
O2120201003063699061 Figuras decorativas y artísticas de material plástico
O2120201004024299991 Artículos n.c.p. de ferretería y cerrajería
O2120201004064693998 Aparatos eléctricos n.c.p.
O21202020080282130 Servicios de documentación y certificación jurídica
O21202020080585330 Servicios de limpieza general
</t>
  </si>
  <si>
    <t>Artículo 21 -. Mantenimiento o reparación de bienes inmuebles o muebles.</t>
  </si>
  <si>
    <t>O2120202008078715299  Otros servicios de mantenimiento y reparación
O21202020080585330  Servicios de limpieza general
O23011601210000007724 Mejoramiento y conservación de la infraestructura
O23011605560000007760  Modernización de la Arquitectura Institucional
O2120201003053511001 Pinturas para agua, P.V.A. y similares (emulsiones)
O2120201003053511003 Esmaltes de uso general
O2120201003053511033  Estuco
O2120201004024299991  Artículos n.c.p. de ferretería y cerrajería
O2120201004064641007 Pilas alcalinas
O2120201004064611101  Motores eléctricos de potencia inferior o igual
O21202020080787332 Servicios de instalación de computadores personales</t>
  </si>
  <si>
    <t>Artículo 22 -. Suscripciones.</t>
  </si>
  <si>
    <t>Artículo 23 -. Servicios públicos.</t>
  </si>
  <si>
    <t xml:space="preserve">O21202020080686312 - Servicios de distribución de electricidad (a comisión o por contrato).
O21202020080686320 - Servicios de distribución de gas por tuberías (a comisión o por contrato)
O21202020080686330 - Servicios de distribución de agua por tubería (a comisión o por contrato)
O21202020090494110 - Servicios de alcantarillado y tratamiento de aguas residuales
O21202020090494229 - Servicios de recolección de otros materiales reciclables no peligrosos
O21202020090494231 - Servicios generales de recolección de desechos residenciales
O21202020090494239 - Servicios generales de recolección de otros desechos
O21202020080484120 - -Servicios de telefonía fija (acceso)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</si>
</sst>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-[$$-409]* #,##0_ ;_-[$$-409]* \-#,##0\ ;_-[$$-409]* &quot;-&quot;??_ ;_-@_ "/>
    <numFmt numFmtId="166" formatCode="_-&quot;$&quot;\ * #,##0_-;\-&quot;$&quot;\ * #,##0_-;_-&quot;$&quot;\ * &quot;-&quot;_-;_-@"/>
    <numFmt numFmtId="167" formatCode="_-[$$-409]* #,##0.00_ ;_-[$$-409]* \-#,##0.00\ ;_-[$$-409]* &quot;-&quot;??_ ;_-@_ 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ptos Narrow"/>
      <family val="2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b/>
      <sz val="12"/>
      <color theme="4"/>
      <name val="Calibri"/>
      <family val="2"/>
      <scheme val="minor"/>
    </font>
    <font>
      <b/>
      <sz val="12"/>
      <color rgb="FF000000"/>
      <name val="Aptos Narrow"/>
      <family val="2"/>
    </font>
    <font>
      <sz val="11"/>
      <name val="Aptos Narrow"/>
      <family val="2"/>
    </font>
    <font>
      <sz val="12"/>
      <name val="Arial"/>
      <family val="2"/>
    </font>
    <font>
      <b/>
      <sz val="12"/>
      <color rgb="FF000000"/>
      <name val="Aptos Narrow"/>
    </font>
    <font>
      <sz val="12"/>
      <color rgb="FF222222"/>
      <name val="Aptos Narrow"/>
      <family val="2"/>
      <charset val="1"/>
    </font>
    <font>
      <sz val="12"/>
      <color theme="1"/>
      <name val="Aptos Narrow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2" borderId="1" xfId="0" applyFont="1" applyFill="1" applyBorder="1" applyProtection="1">
      <protection locked="0"/>
    </xf>
    <xf numFmtId="0" fontId="6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164" fontId="0" fillId="2" borderId="0" xfId="1" applyNumberFormat="1" applyFont="1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2" borderId="0" xfId="0" applyFont="1" applyFill="1" applyProtection="1">
      <protection locked="0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4" fillId="5" borderId="4" xfId="1" applyNumberFormat="1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164" fontId="0" fillId="3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vertical="center" wrapText="1"/>
    </xf>
    <xf numFmtId="0" fontId="12" fillId="6" borderId="4" xfId="0" applyFont="1" applyFill="1" applyBorder="1" applyAlignment="1" applyProtection="1">
      <alignment vertical="center" wrapText="1"/>
      <protection locked="0"/>
    </xf>
    <xf numFmtId="165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10" fontId="12" fillId="2" borderId="4" xfId="2" applyNumberFormat="1" applyFont="1" applyFill="1" applyBorder="1" applyAlignment="1" applyProtection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/>
    </xf>
    <xf numFmtId="10" fontId="14" fillId="2" borderId="4" xfId="2" applyNumberFormat="1" applyFont="1" applyFill="1" applyBorder="1" applyAlignment="1" applyProtection="1">
      <alignment horizontal="center" vertical="center"/>
    </xf>
    <xf numFmtId="167" fontId="12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vertical="center"/>
    </xf>
    <xf numFmtId="0" fontId="16" fillId="6" borderId="4" xfId="0" applyFont="1" applyFill="1" applyBorder="1" applyAlignment="1" applyProtection="1">
      <alignment vertical="center" wrapText="1"/>
      <protection locked="0"/>
    </xf>
    <xf numFmtId="3" fontId="11" fillId="3" borderId="4" xfId="1" applyNumberFormat="1" applyFont="1" applyFill="1" applyBorder="1" applyAlignment="1" applyProtection="1">
      <alignment horizontal="center" vertical="center" wrapText="1"/>
      <protection locked="0"/>
    </xf>
    <xf numFmtId="164" fontId="11" fillId="3" borderId="4" xfId="1" applyNumberFormat="1" applyFont="1" applyFill="1" applyBorder="1" applyAlignment="1" applyProtection="1">
      <alignment horizontal="center" vertical="center" wrapText="1"/>
    </xf>
    <xf numFmtId="3" fontId="0" fillId="3" borderId="4" xfId="1" applyNumberFormat="1" applyFont="1" applyFill="1" applyBorder="1" applyAlignment="1" applyProtection="1">
      <alignment horizontal="center" vertical="center" wrapText="1"/>
      <protection locked="0"/>
    </xf>
    <xf numFmtId="164" fontId="0" fillId="3" borderId="4" xfId="1" applyNumberFormat="1" applyFont="1" applyFill="1" applyBorder="1" applyAlignment="1" applyProtection="1">
      <alignment horizontal="center" vertical="center" wrapText="1"/>
    </xf>
    <xf numFmtId="10" fontId="17" fillId="2" borderId="4" xfId="2" applyNumberFormat="1" applyFont="1" applyFill="1" applyBorder="1" applyAlignment="1" applyProtection="1">
      <alignment horizontal="center" vertical="center"/>
    </xf>
    <xf numFmtId="164" fontId="18" fillId="0" borderId="0" xfId="1" applyNumberFormat="1" applyFont="1" applyAlignment="1">
      <alignment horizontal="center" vertical="center"/>
    </xf>
    <xf numFmtId="165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4" xfId="0" applyFont="1" applyFill="1" applyBorder="1" applyAlignment="1" applyProtection="1">
      <alignment horizontal="left"/>
      <protection locked="0"/>
    </xf>
    <xf numFmtId="164" fontId="8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0" fillId="4" borderId="4" xfId="1" applyNumberFormat="1" applyFont="1" applyFill="1" applyBorder="1" applyAlignment="1" applyProtection="1">
      <alignment horizontal="center" vertical="center" wrapText="1"/>
    </xf>
    <xf numFmtId="164" fontId="4" fillId="5" borderId="4" xfId="1" applyNumberFormat="1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1173523</xdr:colOff>
      <xdr:row>3</xdr:row>
      <xdr:rowOff>936</xdr:rowOff>
    </xdr:to>
    <xdr:pic>
      <xdr:nvPicPr>
        <xdr:cNvPr id="2" name="Imagen 1" descr="Concepto de inicio - Definición en DeConceptos.com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0F1096-A421-4871-A410-BD97AF091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7100" y="0"/>
          <a:ext cx="1173523" cy="839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256C-612C-466A-96D4-38088F824E21}">
  <sheetPr>
    <tabColor theme="5" tint="0.39997558519241921"/>
    <pageSetUpPr fitToPage="1"/>
  </sheetPr>
  <dimension ref="B1:K34"/>
  <sheetViews>
    <sheetView tabSelected="1" zoomScale="55" zoomScaleNormal="55" workbookViewId="0">
      <selection activeCell="G28" sqref="G28"/>
    </sheetView>
  </sheetViews>
  <sheetFormatPr baseColWidth="10" defaultColWidth="13" defaultRowHeight="15"/>
  <cols>
    <col min="1" max="1" width="13" style="5"/>
    <col min="2" max="2" width="54.42578125" style="5" customWidth="1"/>
    <col min="3" max="3" width="85.5703125" style="5" customWidth="1"/>
    <col min="4" max="5" width="23.7109375" style="5" customWidth="1"/>
    <col min="6" max="6" width="23" style="5" bestFit="1" customWidth="1"/>
    <col min="7" max="7" width="23.7109375" style="4" customWidth="1"/>
    <col min="8" max="8" width="22.5703125" style="4" bestFit="1" customWidth="1"/>
    <col min="9" max="9" width="13" style="5"/>
    <col min="10" max="10" width="23.140625" style="5" customWidth="1"/>
    <col min="11" max="11" width="14.140625" style="5" bestFit="1" customWidth="1"/>
    <col min="12" max="16384" width="13" style="5"/>
  </cols>
  <sheetData>
    <row r="1" spans="2:8" ht="23.25" customHeight="1" thickBot="1">
      <c r="B1" s="1" t="s">
        <v>0</v>
      </c>
      <c r="C1" s="2"/>
      <c r="D1" s="3"/>
      <c r="E1" s="3"/>
      <c r="F1" s="3"/>
    </row>
    <row r="2" spans="2:8" ht="21" customHeight="1" thickBot="1">
      <c r="B2" s="6" t="s">
        <v>1</v>
      </c>
      <c r="C2" s="35" t="s">
        <v>2</v>
      </c>
      <c r="D2" s="35"/>
      <c r="E2" s="35"/>
      <c r="F2" s="35"/>
    </row>
    <row r="3" spans="2:8" ht="21.75" customHeight="1">
      <c r="B3" s="7" t="s">
        <v>3</v>
      </c>
      <c r="G3" s="36" t="s">
        <v>4</v>
      </c>
      <c r="H3" s="36"/>
    </row>
    <row r="4" spans="2:8">
      <c r="B4" s="37" t="s">
        <v>5</v>
      </c>
      <c r="C4" s="37" t="s">
        <v>6</v>
      </c>
      <c r="D4" s="38" t="s">
        <v>7</v>
      </c>
      <c r="E4" s="38"/>
      <c r="F4" s="38"/>
      <c r="G4" s="39" t="s">
        <v>8</v>
      </c>
      <c r="H4" s="39"/>
    </row>
    <row r="5" spans="2:8" s="8" customFormat="1">
      <c r="B5" s="37"/>
      <c r="C5" s="37"/>
      <c r="D5" s="38"/>
      <c r="E5" s="38"/>
      <c r="F5" s="38"/>
      <c r="G5" s="39"/>
      <c r="H5" s="39"/>
    </row>
    <row r="6" spans="2:8">
      <c r="B6" s="37"/>
      <c r="C6" s="37"/>
      <c r="D6" s="9" t="s">
        <v>9</v>
      </c>
      <c r="E6" s="40" t="s">
        <v>10</v>
      </c>
      <c r="F6" s="40"/>
      <c r="G6" s="41" t="s">
        <v>11</v>
      </c>
      <c r="H6" s="41"/>
    </row>
    <row r="7" spans="2:8" ht="30">
      <c r="B7" s="37"/>
      <c r="C7" s="37"/>
      <c r="D7" s="9" t="s">
        <v>12</v>
      </c>
      <c r="E7" s="9" t="s">
        <v>13</v>
      </c>
      <c r="F7" s="9" t="s">
        <v>14</v>
      </c>
      <c r="G7" s="10" t="s">
        <v>15</v>
      </c>
      <c r="H7" s="10" t="s">
        <v>14</v>
      </c>
    </row>
    <row r="8" spans="2:8" ht="18.75">
      <c r="B8" s="11" t="s">
        <v>16</v>
      </c>
      <c r="C8" s="12"/>
      <c r="D8" s="13"/>
      <c r="E8" s="13"/>
      <c r="F8" s="13"/>
      <c r="G8" s="13"/>
      <c r="H8" s="13"/>
    </row>
    <row r="9" spans="2:8" ht="204.75" customHeight="1">
      <c r="B9" s="14" t="s">
        <v>17</v>
      </c>
      <c r="C9" s="15" t="s">
        <v>18</v>
      </c>
      <c r="D9" s="16">
        <v>6832325063</v>
      </c>
      <c r="E9" s="16">
        <v>5771270731</v>
      </c>
      <c r="F9" s="17">
        <f>1-(E9/D9)</f>
        <v>0.15529915837085517</v>
      </c>
      <c r="G9" s="18">
        <v>7181208050</v>
      </c>
      <c r="H9" s="19">
        <f t="shared" ref="H9:H17" si="0">IFERROR(1-(G9/E9),"")</f>
        <v>-0.24430275145933011</v>
      </c>
    </row>
    <row r="10" spans="2:8" ht="204.75" customHeight="1">
      <c r="B10" s="14" t="s">
        <v>19</v>
      </c>
      <c r="C10" s="15" t="s">
        <v>20</v>
      </c>
      <c r="D10" s="16">
        <v>5574924</v>
      </c>
      <c r="E10" s="16">
        <v>10155110</v>
      </c>
      <c r="F10" s="17">
        <f t="shared" ref="F10:F17" si="1">1-(E10/D10)</f>
        <v>-0.82156922677331568</v>
      </c>
      <c r="G10" s="18">
        <v>3774116</v>
      </c>
      <c r="H10" s="19">
        <f t="shared" si="0"/>
        <v>0.62835301636319052</v>
      </c>
    </row>
    <row r="11" spans="2:8" ht="204.75" customHeight="1">
      <c r="B11" s="14" t="s">
        <v>21</v>
      </c>
      <c r="C11" s="15" t="s">
        <v>22</v>
      </c>
      <c r="D11" s="16">
        <v>2750000</v>
      </c>
      <c r="E11" s="16">
        <v>3105242</v>
      </c>
      <c r="F11" s="17">
        <f t="shared" si="1"/>
        <v>-0.12917890909090901</v>
      </c>
      <c r="G11" s="18">
        <v>0</v>
      </c>
      <c r="H11" s="19">
        <f t="shared" si="0"/>
        <v>1</v>
      </c>
    </row>
    <row r="12" spans="2:8" ht="204.75" customHeight="1">
      <c r="B12" s="14" t="s">
        <v>23</v>
      </c>
      <c r="C12" s="15" t="s">
        <v>24</v>
      </c>
      <c r="D12" s="20">
        <v>69766643</v>
      </c>
      <c r="E12" s="20">
        <v>184605699</v>
      </c>
      <c r="F12" s="17">
        <f t="shared" si="1"/>
        <v>-1.6460453171008957</v>
      </c>
      <c r="G12" s="18"/>
      <c r="H12" s="19">
        <f t="shared" si="0"/>
        <v>1</v>
      </c>
    </row>
    <row r="13" spans="2:8" ht="204.75" customHeight="1">
      <c r="B13" s="14" t="s">
        <v>25</v>
      </c>
      <c r="C13" s="21" t="s">
        <v>26</v>
      </c>
      <c r="D13" s="22" t="s">
        <v>27</v>
      </c>
      <c r="E13" s="22" t="s">
        <v>27</v>
      </c>
      <c r="F13" s="17" t="e">
        <f>1-(E13/D13)</f>
        <v>#VALUE!</v>
      </c>
      <c r="G13" s="18">
        <v>0</v>
      </c>
      <c r="H13" s="19" t="str">
        <f t="shared" si="0"/>
        <v/>
      </c>
    </row>
    <row r="14" spans="2:8" ht="204.75" customHeight="1">
      <c r="B14" s="14" t="s">
        <v>28</v>
      </c>
      <c r="C14" s="15" t="s">
        <v>29</v>
      </c>
      <c r="D14" s="16">
        <v>43655000</v>
      </c>
      <c r="E14" s="16">
        <v>0</v>
      </c>
      <c r="F14" s="17">
        <f t="shared" si="1"/>
        <v>1</v>
      </c>
      <c r="G14" s="18">
        <v>0</v>
      </c>
      <c r="H14" s="19" t="str">
        <f t="shared" si="0"/>
        <v/>
      </c>
    </row>
    <row r="15" spans="2:8" ht="204.75" customHeight="1">
      <c r="B15" s="14" t="s">
        <v>30</v>
      </c>
      <c r="C15" s="15" t="s">
        <v>31</v>
      </c>
      <c r="D15" s="16">
        <v>50972000</v>
      </c>
      <c r="E15" s="16">
        <v>26807073</v>
      </c>
      <c r="F15" s="17">
        <f t="shared" si="1"/>
        <v>0.47408237856077851</v>
      </c>
      <c r="G15" s="18">
        <v>0</v>
      </c>
      <c r="H15" s="19">
        <f t="shared" si="0"/>
        <v>1</v>
      </c>
    </row>
    <row r="16" spans="2:8" ht="204.75" customHeight="1">
      <c r="B16" s="14" t="s">
        <v>32</v>
      </c>
      <c r="C16" s="15" t="s">
        <v>33</v>
      </c>
      <c r="D16" s="16">
        <v>0</v>
      </c>
      <c r="E16" s="16">
        <v>0</v>
      </c>
      <c r="F16" s="17" t="e">
        <f t="shared" si="1"/>
        <v>#DIV/0!</v>
      </c>
      <c r="G16" s="18">
        <v>0</v>
      </c>
      <c r="H16" s="19" t="str">
        <f t="shared" si="0"/>
        <v/>
      </c>
    </row>
    <row r="17" spans="2:11" ht="204.75" customHeight="1">
      <c r="B17" s="14" t="s">
        <v>34</v>
      </c>
      <c r="C17" s="21" t="s">
        <v>26</v>
      </c>
      <c r="D17" s="22" t="s">
        <v>27</v>
      </c>
      <c r="E17" s="22" t="s">
        <v>27</v>
      </c>
      <c r="F17" s="17" t="e">
        <f t="shared" si="1"/>
        <v>#VALUE!</v>
      </c>
      <c r="G17" s="18">
        <v>0</v>
      </c>
      <c r="H17" s="19" t="str">
        <f t="shared" si="0"/>
        <v/>
      </c>
    </row>
    <row r="18" spans="2:11" ht="24.75" customHeight="1">
      <c r="B18" s="23" t="s">
        <v>35</v>
      </c>
      <c r="C18" s="24"/>
      <c r="D18" s="25"/>
      <c r="E18" s="25"/>
      <c r="F18" s="26"/>
      <c r="G18" s="27"/>
      <c r="H18" s="28"/>
    </row>
    <row r="19" spans="2:11" ht="286.5" customHeight="1">
      <c r="B19" s="14" t="s">
        <v>36</v>
      </c>
      <c r="C19" s="15" t="s">
        <v>37</v>
      </c>
      <c r="D19" s="16">
        <v>3679383</v>
      </c>
      <c r="E19" s="16">
        <v>2276826</v>
      </c>
      <c r="F19" s="17">
        <f t="shared" ref="F19:F27" si="2">1-(E19/D19)</f>
        <v>0.38119353163288516</v>
      </c>
      <c r="G19" s="18">
        <v>1037089</v>
      </c>
      <c r="H19" s="29">
        <f>IFERROR(1-(G19/E19),"")</f>
        <v>0.54450230276709766</v>
      </c>
      <c r="J19" s="30"/>
      <c r="K19" s="30"/>
    </row>
    <row r="20" spans="2:11" ht="231.75" customHeight="1">
      <c r="B20" s="14" t="s">
        <v>38</v>
      </c>
      <c r="C20" s="15" t="s">
        <v>39</v>
      </c>
      <c r="D20" s="31">
        <v>158815895</v>
      </c>
      <c r="E20" s="31">
        <v>296912389</v>
      </c>
      <c r="F20" s="17">
        <f t="shared" si="2"/>
        <v>-0.86953824111874956</v>
      </c>
      <c r="G20" s="18">
        <v>153282815</v>
      </c>
      <c r="H20" s="19">
        <f>IFERROR(1-(G20/E20),"")</f>
        <v>0.48374395721156649</v>
      </c>
    </row>
    <row r="21" spans="2:11" ht="204.75" customHeight="1">
      <c r="B21" s="14" t="s">
        <v>40</v>
      </c>
      <c r="C21" s="21" t="s">
        <v>26</v>
      </c>
      <c r="D21" s="31">
        <v>0</v>
      </c>
      <c r="E21" s="31">
        <v>0</v>
      </c>
      <c r="F21" s="17" t="e">
        <f t="shared" si="2"/>
        <v>#DIV/0!</v>
      </c>
      <c r="G21" s="18">
        <v>0</v>
      </c>
      <c r="H21" s="19" t="str">
        <f t="shared" ref="H21:H27" si="3">IFERROR(1-(G21/E21),"")</f>
        <v/>
      </c>
    </row>
    <row r="22" spans="2:11" ht="204.75" customHeight="1">
      <c r="B22" s="14" t="s">
        <v>41</v>
      </c>
      <c r="C22" s="32" t="s">
        <v>42</v>
      </c>
      <c r="D22" s="31">
        <v>0</v>
      </c>
      <c r="E22" s="31">
        <v>0</v>
      </c>
      <c r="F22" s="17" t="e">
        <f t="shared" si="2"/>
        <v>#DIV/0!</v>
      </c>
      <c r="G22" s="18"/>
      <c r="H22" s="19" t="str">
        <f t="shared" si="3"/>
        <v/>
      </c>
    </row>
    <row r="23" spans="2:11" ht="204.75" customHeight="1">
      <c r="B23" s="14" t="s">
        <v>43</v>
      </c>
      <c r="C23" s="21" t="s">
        <v>26</v>
      </c>
      <c r="D23" s="31">
        <v>0</v>
      </c>
      <c r="E23" s="31">
        <v>0</v>
      </c>
      <c r="F23" s="17" t="e">
        <f t="shared" si="2"/>
        <v>#DIV/0!</v>
      </c>
      <c r="G23" s="18">
        <v>0</v>
      </c>
      <c r="H23" s="19" t="str">
        <f t="shared" si="3"/>
        <v/>
      </c>
    </row>
    <row r="24" spans="2:11" ht="246.75" customHeight="1">
      <c r="B24" s="14" t="s">
        <v>44</v>
      </c>
      <c r="C24" s="15" t="s">
        <v>45</v>
      </c>
      <c r="D24" s="31">
        <v>8700000</v>
      </c>
      <c r="E24" s="31">
        <v>9000000</v>
      </c>
      <c r="F24" s="17">
        <f t="shared" si="2"/>
        <v>-3.4482758620689724E-2</v>
      </c>
      <c r="G24" s="18">
        <v>6000000</v>
      </c>
      <c r="H24" s="19">
        <f t="shared" si="3"/>
        <v>0.33333333333333337</v>
      </c>
    </row>
    <row r="25" spans="2:11" ht="204.75" customHeight="1">
      <c r="B25" s="33" t="s">
        <v>46</v>
      </c>
      <c r="C25" s="15" t="s">
        <v>47</v>
      </c>
      <c r="D25" s="16">
        <v>106790615</v>
      </c>
      <c r="E25" s="16">
        <v>48077417</v>
      </c>
      <c r="F25" s="17">
        <f t="shared" si="2"/>
        <v>0.54979735812927011</v>
      </c>
      <c r="G25" s="18">
        <v>0</v>
      </c>
      <c r="H25" s="19">
        <f t="shared" si="3"/>
        <v>1</v>
      </c>
    </row>
    <row r="26" spans="2:11" ht="204.75" customHeight="1">
      <c r="B26" s="33" t="s">
        <v>48</v>
      </c>
      <c r="C26" s="21" t="s">
        <v>26</v>
      </c>
      <c r="D26" s="16">
        <v>0</v>
      </c>
      <c r="E26" s="16">
        <v>0</v>
      </c>
      <c r="F26" s="17" t="e">
        <f t="shared" si="2"/>
        <v>#DIV/0!</v>
      </c>
      <c r="G26" s="18">
        <v>0</v>
      </c>
      <c r="H26" s="19" t="str">
        <f t="shared" si="3"/>
        <v/>
      </c>
    </row>
    <row r="27" spans="2:11" ht="274.5" customHeight="1">
      <c r="B27" s="33" t="s">
        <v>49</v>
      </c>
      <c r="C27" s="15" t="s">
        <v>50</v>
      </c>
      <c r="D27" s="16">
        <v>103336140</v>
      </c>
      <c r="E27" s="16">
        <v>131210740</v>
      </c>
      <c r="F27" s="17">
        <f t="shared" si="2"/>
        <v>-0.26974686687542238</v>
      </c>
      <c r="G27" s="18">
        <v>59499428</v>
      </c>
      <c r="H27" s="19">
        <f t="shared" si="3"/>
        <v>0.54653538269809321</v>
      </c>
    </row>
    <row r="28" spans="2:11" ht="204.75" customHeight="1">
      <c r="C28" s="34"/>
    </row>
    <row r="29" spans="2:11" ht="204.75" customHeight="1">
      <c r="C29" s="34"/>
    </row>
    <row r="30" spans="2:11" ht="204.75" customHeight="1">
      <c r="C30" s="34"/>
    </row>
    <row r="31" spans="2:11" ht="204.75" customHeight="1">
      <c r="C31" s="34"/>
    </row>
    <row r="32" spans="2:11" ht="204.75" customHeight="1">
      <c r="C32" s="34"/>
    </row>
    <row r="33" spans="3:3" ht="204.75" customHeight="1">
      <c r="C33" s="34"/>
    </row>
    <row r="34" spans="3:3" ht="204.75" customHeight="1"/>
  </sheetData>
  <sheetProtection formatCells="0" formatColumns="0" formatRows="0"/>
  <mergeCells count="8">
    <mergeCell ref="C2:F2"/>
    <mergeCell ref="G3:H3"/>
    <mergeCell ref="B4:B7"/>
    <mergeCell ref="C4:C7"/>
    <mergeCell ref="D4:F5"/>
    <mergeCell ref="G4:H5"/>
    <mergeCell ref="E6:F6"/>
    <mergeCell ref="G6:H6"/>
  </mergeCells>
  <conditionalFormatting sqref="F9">
    <cfRule type="cellIs" dxfId="13" priority="14" operator="lessThan">
      <formula>0</formula>
    </cfRule>
  </conditionalFormatting>
  <conditionalFormatting sqref="F10">
    <cfRule type="cellIs" dxfId="12" priority="13" operator="lessThan">
      <formula>0</formula>
    </cfRule>
  </conditionalFormatting>
  <conditionalFormatting sqref="F11">
    <cfRule type="cellIs" dxfId="11" priority="12" operator="lessThan">
      <formula>0</formula>
    </cfRule>
  </conditionalFormatting>
  <conditionalFormatting sqref="F12">
    <cfRule type="cellIs" dxfId="10" priority="11" operator="lessThan">
      <formula>0</formula>
    </cfRule>
  </conditionalFormatting>
  <conditionalFormatting sqref="F13">
    <cfRule type="cellIs" dxfId="9" priority="10" operator="lessThan">
      <formula>0</formula>
    </cfRule>
  </conditionalFormatting>
  <conditionalFormatting sqref="F14">
    <cfRule type="cellIs" dxfId="8" priority="9" operator="lessThan">
      <formula>0</formula>
    </cfRule>
  </conditionalFormatting>
  <conditionalFormatting sqref="F15">
    <cfRule type="cellIs" dxfId="7" priority="8" operator="lessThan">
      <formula>0</formula>
    </cfRule>
  </conditionalFormatting>
  <conditionalFormatting sqref="F16">
    <cfRule type="cellIs" dxfId="6" priority="7" operator="lessThan">
      <formula>0</formula>
    </cfRule>
  </conditionalFormatting>
  <conditionalFormatting sqref="F17">
    <cfRule type="cellIs" dxfId="5" priority="6" operator="lessThan">
      <formula>0</formula>
    </cfRule>
  </conditionalFormatting>
  <conditionalFormatting sqref="F19">
    <cfRule type="cellIs" dxfId="4" priority="5" operator="lessThan">
      <formula>0</formula>
    </cfRule>
  </conditionalFormatting>
  <conditionalFormatting sqref="F20">
    <cfRule type="cellIs" dxfId="3" priority="4" operator="lessThan">
      <formula>0</formula>
    </cfRule>
  </conditionalFormatting>
  <conditionalFormatting sqref="F21">
    <cfRule type="cellIs" dxfId="2" priority="3" operator="lessThan">
      <formula>0</formula>
    </cfRule>
  </conditionalFormatting>
  <conditionalFormatting sqref="F22:F27">
    <cfRule type="cellIs" dxfId="1" priority="2" operator="lessThan">
      <formula>0</formula>
    </cfRule>
  </conditionalFormatting>
  <conditionalFormatting sqref="H9:H17 H19:H2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38" fitToHeight="6" orientation="landscape" r:id="rId1"/>
  <headerFooter>
    <oddFooter>&amp;L&amp;D&amp;RPágina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0215-01 FUGA</vt:lpstr>
      <vt:lpstr>'0215-01 FUGA'!Títulos_a_imprimir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DELGADILLO</dc:creator>
  <cp:lastModifiedBy>JUAN DELGADILLO</cp:lastModifiedBy>
  <dcterms:created xsi:type="dcterms:W3CDTF">2025-07-25T02:37:30Z</dcterms:created>
  <dcterms:modified xsi:type="dcterms:W3CDTF">2025-07-30T16:59:44Z</dcterms:modified>
</cp:coreProperties>
</file>