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Usuario\Desktop\PLANEACION  INSTITUCIONAL\2025\GD\"/>
    </mc:Choice>
  </mc:AlternateContent>
  <xr:revisionPtr revIDLastSave="0" documentId="13_ncr:1_{5E6A0190-9D60-4E05-8014-F36B35C1233C}" xr6:coauthVersionLast="47" xr6:coauthVersionMax="47" xr10:uidLastSave="{00000000-0000-0000-0000-000000000000}"/>
  <bookViews>
    <workbookView xWindow="-120" yWindow="-120" windowWidth="20730" windowHeight="11160" firstSheet="1" activeTab="1" xr2:uid="{00000000-000D-0000-FFFF-FFFF00000000}"/>
  </bookViews>
  <sheets>
    <sheet name="Rotulo" sheetId="7" state="hidden" r:id="rId1"/>
    <sheet name="Matriz Planes Operativos " sheetId="3" r:id="rId2"/>
    <sheet name="Avance 27-05-2025" sheetId="9" r:id="rId3"/>
    <sheet name="Instrucciones" sheetId="6" r:id="rId4"/>
    <sheet name="Hoja3" sheetId="10" state="hidden" r:id="rId5"/>
    <sheet name="Listas FUGA" sheetId="4" state="hidden" r:id="rId6"/>
  </sheets>
  <externalReferences>
    <externalReference r:id="rId7"/>
  </externalReferences>
  <definedNames>
    <definedName name="_xlnm._FilterDatabase" localSheetId="1" hidden="1">'Matriz Planes Operativos '!$A$19:$V$34</definedName>
    <definedName name="_xlnm.Print_Area" localSheetId="1">'Matriz Planes Operativos '!$A$1:$W$48</definedName>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workbook>
</file>

<file path=xl/calcChain.xml><?xml version="1.0" encoding="utf-8"?>
<calcChain xmlns="http://schemas.openxmlformats.org/spreadsheetml/2006/main">
  <c r="F5" i="9" l="1"/>
  <c r="L33" i="3" l="1"/>
  <c r="R34" i="3"/>
  <c r="L34" i="3"/>
  <c r="L32" i="3"/>
  <c r="L31" i="3"/>
  <c r="L30" i="3"/>
  <c r="L29" i="3"/>
  <c r="L28" i="3"/>
  <c r="L27" i="3"/>
  <c r="L26" i="3"/>
  <c r="L25" i="3"/>
  <c r="L24" i="3"/>
  <c r="L23" i="3"/>
  <c r="L22" i="3"/>
  <c r="L21" i="3"/>
  <c r="L20" i="3"/>
  <c r="R31" i="3" l="1"/>
  <c r="R32" i="3"/>
</calcChain>
</file>

<file path=xl/sharedStrings.xml><?xml version="1.0" encoding="utf-8"?>
<sst xmlns="http://schemas.openxmlformats.org/spreadsheetml/2006/main" count="266" uniqueCount="205">
  <si>
    <t>FECHA</t>
  </si>
  <si>
    <t>INICIAL</t>
  </si>
  <si>
    <t>FINAL</t>
  </si>
  <si>
    <t>Objetivos estratégicos</t>
  </si>
  <si>
    <t xml:space="preserve">Proyectos de Inversión </t>
  </si>
  <si>
    <t>Procesos FUGA</t>
  </si>
  <si>
    <t>Recursos Físicos</t>
  </si>
  <si>
    <t>Gestión Financiera</t>
  </si>
  <si>
    <t>Gestión Jurídica</t>
  </si>
  <si>
    <t>Dependencias</t>
  </si>
  <si>
    <t xml:space="preserve">Dirección general </t>
  </si>
  <si>
    <t>Subdirección de Gestión Corporativa</t>
  </si>
  <si>
    <t>Subdirección Artística y Cultural</t>
  </si>
  <si>
    <t>Subdirección para la Gestión del Centro de Bogotá</t>
  </si>
  <si>
    <t>Oficina Asesora Jurídica</t>
  </si>
  <si>
    <t>Oficina Asesora de Planeación</t>
  </si>
  <si>
    <t>Oficina de Control Interno</t>
  </si>
  <si>
    <t>ACTIVIDAD</t>
  </si>
  <si>
    <t>FÓRMULA DEL INDICADOR</t>
  </si>
  <si>
    <t>PRODUCTO ENTREGABLE</t>
  </si>
  <si>
    <t xml:space="preserve">Análisis Cualitativo de la gestión  </t>
  </si>
  <si>
    <t xml:space="preserve">Evidencia </t>
  </si>
  <si>
    <t>Análisis cualitativo</t>
  </si>
  <si>
    <t>Estado de la actividad</t>
  </si>
  <si>
    <t xml:space="preserve">Primera Línea de defensa </t>
  </si>
  <si>
    <t>Fecha</t>
  </si>
  <si>
    <t>ELABORÓ:</t>
  </si>
  <si>
    <t>Nombre:</t>
  </si>
  <si>
    <t>Cargo:</t>
  </si>
  <si>
    <t>Políticas de Operación</t>
  </si>
  <si>
    <t>Cumplimiento total  (80-100%)</t>
  </si>
  <si>
    <t>Avances en la gestión (60-79%)</t>
  </si>
  <si>
    <t>Sin gestión  (0-59%)</t>
  </si>
  <si>
    <t xml:space="preserve">1. Mejorar la calidad de vida de la ciudadanía al ampliar el acceso a la práctica y disfrute del arte y la cultura como parte de su cotidianidad en condiciones
de equidad. </t>
  </si>
  <si>
    <t>2. Potenciar a los creadores del Centro que quieran expresarse y ver en el arte, la cultura y la creatividad una forma de vida.</t>
  </si>
  <si>
    <t>3. Impulsar la reactivación física, económica y social del sector del antiguo Bronx y articularlo con las comunidades y territorios del centro de la ciudad
a partir del arte, la cultura y la creatividad</t>
  </si>
  <si>
    <t>4. Aumentar la apropiación del centro de la ciudad como un territorio diverso, de convivencia pacífica, encuentro y desarrollo desde la transformación
cultural</t>
  </si>
  <si>
    <t>5. Consolidar modelos de gestión, desarrollando capacidades del talento humano y optimizando los recursos tecnológicos, físicos y financieros para
dar respuesta eficaz a las necesidades de la ciudadanía y grupos de valor</t>
  </si>
  <si>
    <t>7682. Desarrollo y Fomento a las prácticas artísticas y culturales para dinamizar el centro de Bogotá</t>
  </si>
  <si>
    <t>7724. Mejoramiento y Conservación de la infraestructura cultural pública para el disfrute del centro de Bogotá</t>
  </si>
  <si>
    <t>7674. Desarrollo del Bronx Distrito Creativo en Bogotá</t>
  </si>
  <si>
    <t>7713. Fortalecimiento del ecosistema de la economía cultural y creativa del centro de Bogotá</t>
  </si>
  <si>
    <t>7664. Transformación Cultural de imaginarios del Centro de Bogotá</t>
  </si>
  <si>
    <t>7760- Modernización de la Arquitectura Institucional de la FUGA</t>
  </si>
  <si>
    <t>Planeación</t>
  </si>
  <si>
    <t>Servicio al ciudadano</t>
  </si>
  <si>
    <t>Gestión de las comunicaciones</t>
  </si>
  <si>
    <t>Gestión del Talento Humano</t>
  </si>
  <si>
    <t>Gestión de mejora</t>
  </si>
  <si>
    <t xml:space="preserve">Evaluación Independiente de la Gestión </t>
  </si>
  <si>
    <t>Transformación cultural para la revitalización del centro</t>
  </si>
  <si>
    <t xml:space="preserve">Gestión Documental </t>
  </si>
  <si>
    <t>Gestión de TIC</t>
  </si>
  <si>
    <t>CONTROL DE CAMBIOS CONTENIDOS DEL PLAN</t>
  </si>
  <si>
    <t xml:space="preserve">COMPONENTE </t>
  </si>
  <si>
    <t xml:space="preserve">MAGNITUD TOTAL PROGRAMADA </t>
  </si>
  <si>
    <t>Avance acumulado</t>
  </si>
  <si>
    <t>Segunda Línea de Defensa 
Oficina Asesora de Planeación *</t>
  </si>
  <si>
    <t>V4, 26-04-2021</t>
  </si>
  <si>
    <t>NOMBRE DEL PLAN:</t>
  </si>
  <si>
    <t>Objetivos Estratégicos Asociados - Plan Estratégico Institucional</t>
  </si>
  <si>
    <t>Proyecto de inversión FUGA (si aplica)</t>
  </si>
  <si>
    <t>Cuarta parte - Control de cambios del Plan</t>
  </si>
  <si>
    <r>
      <rPr>
        <b/>
        <sz val="11"/>
        <color theme="1"/>
        <rFont val="Calibri"/>
        <family val="2"/>
        <scheme val="minor"/>
      </rPr>
      <t xml:space="preserve">Hoja - Matriz Planes Estratégicos: 
</t>
    </r>
    <r>
      <rPr>
        <sz val="11"/>
        <color theme="1"/>
        <rFont val="Calibri"/>
        <family val="2"/>
        <scheme val="minor"/>
      </rPr>
      <t xml:space="preserve">Esta primera hoja </t>
    </r>
    <r>
      <rPr>
        <u/>
        <sz val="11"/>
        <color theme="1"/>
        <rFont val="Calibri"/>
        <family val="2"/>
        <scheme val="minor"/>
      </rPr>
      <t>solo aplica para aquellos procesos que tienen formulado Plan Estratégico,</t>
    </r>
    <r>
      <rPr>
        <sz val="11"/>
        <color theme="1"/>
        <rFont val="Calibri"/>
        <family val="2"/>
        <scheme val="minor"/>
      </rPr>
      <t xml:space="preserve"> como por ejemplo: Gestión del Talento Humano, Gestión TIC, etc.
La hoja tiene cuatro partes:</t>
    </r>
    <r>
      <rPr>
        <u/>
        <sz val="11"/>
        <color theme="1"/>
        <rFont val="Calibri"/>
        <family val="2"/>
        <scheme val="minor"/>
      </rPr>
      <t xml:space="preserve"> la primera,</t>
    </r>
    <r>
      <rPr>
        <sz val="11"/>
        <color theme="1"/>
        <rFont val="Calibri"/>
        <family val="2"/>
        <scheme val="minor"/>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family val="2"/>
        <scheme val="minor"/>
      </rPr>
      <t>La segunda</t>
    </r>
    <r>
      <rPr>
        <sz val="11"/>
        <color theme="1"/>
        <rFont val="Calibri"/>
        <family val="2"/>
        <scheme val="minor"/>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family val="2"/>
        <scheme val="minor"/>
      </rPr>
      <t>La tercera</t>
    </r>
    <r>
      <rPr>
        <sz val="11"/>
        <color theme="1"/>
        <rFont val="Calibri"/>
        <family val="2"/>
        <scheme val="minor"/>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family val="2"/>
        <scheme val="minor"/>
      </rPr>
      <t>La cuarta</t>
    </r>
    <r>
      <rPr>
        <sz val="11"/>
        <color theme="1"/>
        <rFont val="Calibri"/>
        <family val="2"/>
        <scheme val="minor"/>
      </rPr>
      <t xml:space="preserve">, es para registrar el control de cambios, por actualizaciones del Plan.
</t>
    </r>
  </si>
  <si>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</si>
  <si>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Primera Parte - Información del Plan de Acción u Operativo</t>
  </si>
  <si>
    <t xml:space="preserve">Segunda Parte - Descripción de los elementos y actividades </t>
  </si>
  <si>
    <t>Tercera Parte - Seguimiento</t>
  </si>
  <si>
    <t>Primer seguimiento</t>
  </si>
  <si>
    <t>Segundo seguimiento</t>
  </si>
  <si>
    <t>OBJETIVO:</t>
  </si>
  <si>
    <t>PROCESO:</t>
  </si>
  <si>
    <r>
      <rPr>
        <b/>
        <sz val="11"/>
        <color theme="1"/>
        <rFont val="Calibri"/>
        <family val="2"/>
        <scheme val="minor"/>
      </rPr>
      <t xml:space="preserve">Hoja - Matriz Planes Operativos: 
</t>
    </r>
    <r>
      <rPr>
        <sz val="11"/>
        <color theme="1"/>
        <rFont val="Calibri"/>
        <family val="2"/>
        <scheme val="minor"/>
      </rPr>
      <t xml:space="preserve">Esta segunda hoja es </t>
    </r>
    <r>
      <rPr>
        <u/>
        <sz val="11"/>
        <color theme="1"/>
        <rFont val="Calibri"/>
        <family val="2"/>
        <scheme val="minor"/>
      </rPr>
      <t>para aquellos procesos que tienen formulado Planes de Acción u Operativos,</t>
    </r>
    <r>
      <rPr>
        <sz val="11"/>
        <color theme="1"/>
        <rFont val="Calibri"/>
        <family val="2"/>
        <scheme val="minor"/>
      </rPr>
      <t xml:space="preserve"> como por ejemplo: Plan de Capacitación, Plan de vacantes, Planes de mantenimiento, Plan de comunicaciones del PETI, etc.
La hoja tiene cuatro partes:</t>
    </r>
    <r>
      <rPr>
        <u/>
        <sz val="11"/>
        <color theme="1"/>
        <rFont val="Calibri"/>
        <family val="2"/>
        <scheme val="minor"/>
      </rPr>
      <t xml:space="preserve"> la primera,</t>
    </r>
    <r>
      <rPr>
        <sz val="11"/>
        <color theme="1"/>
        <rFont val="Calibri"/>
        <family val="2"/>
        <scheme val="minor"/>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family val="2"/>
        <scheme val="minor"/>
      </rPr>
      <t>La segunda</t>
    </r>
    <r>
      <rPr>
        <sz val="11"/>
        <color theme="1"/>
        <rFont val="Calibri"/>
        <family val="2"/>
        <scheme val="minor"/>
      </rPr>
      <t xml:space="preserve">, para que relacionen cada uno de los elementos descritos en el documento del plan como: Componente, actividad, indicador, producto, fecha de inicio, fecha final, magnitud total programada.
</t>
    </r>
    <r>
      <rPr>
        <u/>
        <sz val="11"/>
        <color theme="1"/>
        <rFont val="Calibri"/>
        <family val="2"/>
        <scheme val="minor"/>
      </rPr>
      <t>La tercera</t>
    </r>
    <r>
      <rPr>
        <sz val="11"/>
        <color theme="1"/>
        <rFont val="Calibri"/>
        <family val="2"/>
        <scheme val="minor"/>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family val="2"/>
        <scheme val="minor"/>
      </rPr>
      <t>La cuarta</t>
    </r>
    <r>
      <rPr>
        <sz val="11"/>
        <color theme="1"/>
        <rFont val="Calibri"/>
        <family val="2"/>
        <scheme val="minor"/>
      </rPr>
      <t xml:space="preserve">, es para registrar el control de cambios, por actualizaciones del Plan.
</t>
    </r>
  </si>
  <si>
    <t>Proceso:</t>
  </si>
  <si>
    <t>Documento:</t>
  </si>
  <si>
    <t>Código:</t>
  </si>
  <si>
    <t>Versión:</t>
  </si>
  <si>
    <t>Formato Plan de acción para la formulación, seguimiento y monitoreo de los planes institucionales y estratégicos</t>
  </si>
  <si>
    <t>PN-FTPL-06</t>
  </si>
  <si>
    <t>Plan Institucional de Archivo – PINAR</t>
  </si>
  <si>
    <t>La entidad carece de la totalidad de los planes del Sistema Integrado de Conservación que permita garantizar la conservación efectiva de los documentos análogos, electrónicos y digitales en condiciones de Autenticidad, Fiabilidad, Integridad y Disponibilidad.</t>
  </si>
  <si>
    <t>-Identificar la documentación que ha cumplido con el tiempo de retención documental en el archivo de Gestión para cada una de las dependencias y/o procesos de la entidad
- Realizar el cierre de los expedientes a transferir 
- Elaborar el Inventario Documental FUID para los documentos a ser transferidos 
- Formalizar la transferencia documental por medio de una comunicación interna</t>
  </si>
  <si>
    <t>- Realizar los ajustes socializados en el informe de visita técnica de la transferencia secundaria remitido por el Archivo de Bogotá al inventario analítico
- Realizar verificación, ajuste o corrección de los procesos técnicos a la documentación a transferir (Organización, foliación, referencia cruzada, etc.)
- Rotulación y marcación de cajas y carpetas
- Alistamiento y almacenamiento de fotografías según especificaciones dadas por el Archivo de Bogotá
- Alistamiento y almacenamiento de planos de cuerdo al formato</t>
  </si>
  <si>
    <t>- Identificar y realizar inventario de la documentación que cumpla con el tiempo de retención documental y se encuentre con disposición final eliminación o los documentos resultado de la selecciones realizadas
- Presentar para validación y aprobación por parte del Comité Interno de Archivo 
- Publicar en la pagina web de la entidad el inventario de documentos a eliminar por un termino de 90 días
- Realizar verificación de la información a eliminar previa a destrucción
- Coordinar y verificar la destrucción de la documentación dejando evidencia del proceso y certificado del proceso
- Elaborar y presentar para validación y aprobación del Comité Directivo el Acta de eliminación documental</t>
  </si>
  <si>
    <t>Declarar la producción documental relacionada con las actividades de inclusión de ciudadanos que han sido victimas de graves manifiestas violaciones a los Derechos Humanos, e infracciones al Derecho Internacional Humanitario</t>
  </si>
  <si>
    <t>La fundación no ha declarado la producción documental relacionada con las actividades destinadas a la inclusión de ciudadanos que han sido víctimas de graves violaciones a los Derechos Humanos e infracciones al Derecho Internacional Humanitario en el contexto del conflicto armado del país.</t>
  </si>
  <si>
    <t>La entidad requiere continuar con la implementación de las disposiciones finales establecidas en las Tablas de Retención y las Tablas de Valoración Documental convalidadas en la entidad dando cumplimiento a lo establecido en la normativa archivística.</t>
  </si>
  <si>
    <t>La Fundación debe acatar  y dar cumplimiento a los instrumentos archivísticos adoptados en la entidad, particularmente en lo establecido en el Programa de Gestión Documental - PGD dando cumplimiento a lo establecido en la normativa archivística.</t>
  </si>
  <si>
    <t>Diseñar y aprobar el Plan de preservación digital a largo plazo</t>
  </si>
  <si>
    <t>Realizar transferencias documentales primarias</t>
  </si>
  <si>
    <t>Realizar transferencias documentales secundarias</t>
  </si>
  <si>
    <t xml:space="preserve">Aplicar la disposición final de eliminación de documentos físicos  </t>
  </si>
  <si>
    <t>Ejecutar las actividades establecidas en el Programa de Gestión Documental de acuerdo a lo programado</t>
  </si>
  <si>
    <t>Sonia Marcela Vanegas</t>
  </si>
  <si>
    <t>Contratista Gestión Documental</t>
  </si>
  <si>
    <t>V1</t>
  </si>
  <si>
    <t>Versión inicial</t>
  </si>
  <si>
    <t>Elaborar, implementar y actualizar los instrumentos archivísticos y de acceso a la información pública, que permitan evidenciar la gestión de la Fundación en cumplimiento de la normativa archivística.</t>
  </si>
  <si>
    <t>SI / NO</t>
  </si>
  <si>
    <t>(Cantidad de expedientes transferidos al ARBOG / Total de expedientes identificados para proceso de transferencia secundaria) * 100</t>
  </si>
  <si>
    <t>(Cantidad de expedientes eliminados y aprobados por acta / Cantidad de expedientes identificados para eliminación) * 100</t>
  </si>
  <si>
    <t xml:space="preserve">1. Ejecutar las actividades planteadas para la vigencia 2025 - 2028
</t>
  </si>
  <si>
    <t xml:space="preserve">1.	Ejecutar las actividades establecida en el cronograma de actividades para las vigencia 2026 - 2028 en el Plan de Preservación digital a largo plazo
</t>
  </si>
  <si>
    <t xml:space="preserve">1.	Ejecutar las actividades establecida en el cronograma de actividades para las vigencia 2025 - 2028 en el Plan de Conservación
Documento puede ser consultado bajo el siguiente radicado: 20232300128223. </t>
  </si>
  <si>
    <t>- Elaborar los ajustes necesarios para la actualización del instrumento
- Revisar y ajustar los anexos que deben conformar el paquete de convalidación
- Realizar la memoria descriptiva de acuerdo a la estructura definida en el Acuerdo 001 de 2024
- Radicar el paquete de convalidación del instrumento archivístico</t>
  </si>
  <si>
    <t>- Ejecutar las actividades establecidas en el Programa de Gestión Documental de acuerdo al cronograma de actividades para la vigencia 2025 y 2026</t>
  </si>
  <si>
    <t xml:space="preserve"> Realizar el Inventario documental de los documentos
- Diligenciar el formulario de caracterización de la entidad
- Realizar la solicitud de inflación de las series documentales impactadas ante la entidad correspondiente de ser necesario Actualizar la disposición final de las series y subseries identificadas</t>
  </si>
  <si>
    <t>(Cantidad de metadatos implementados / Cantidad de requerimientos programados para la implementación de los metadatos) * 100</t>
  </si>
  <si>
    <t>(Cantidad de sistemas de información que inter-opere con Orfeo / Cantidad de sistemas de información identificados) * 100</t>
  </si>
  <si>
    <t>(Cantidad de actividades ejecutadas del Plan de Preservación a Largo Plazo / Cantidad de actividades programadas en el plan de Preservación a Largo Plazo) ¨100</t>
  </si>
  <si>
    <t>Elaborar el esquema de metadatos definido para la entidad</t>
  </si>
  <si>
    <t>Implementar el esquema de metadatos definido para la entidad</t>
  </si>
  <si>
    <t>Ejecutar lo indicado en el plan de Preservación Digital a Largo Plazo para la vigencia 2026 - 2028</t>
  </si>
  <si>
    <t xml:space="preserve">Presentar ante el Consejo Distrital de Archivos los ajustes y/o actualización de la Tabla de Retención Documental </t>
  </si>
  <si>
    <t>Vigencia (2025)</t>
  </si>
  <si>
    <t>(Cantidad de requerimientos implementados de acuerdo al Plan de implementación del MOREQ/ Cantidad de requerimientos programados en el plan de implementación para cada vigencia) * 100</t>
  </si>
  <si>
    <t>Ejecutar las acciones establecidas en el plan de implementación para el Modelo de Documentos Electrónicos MOREQ</t>
  </si>
  <si>
    <t>(Cantidad de expedientes transferidos / Cantidad de expedientes programados para transferir) * 100</t>
  </si>
  <si>
    <t>(Cantidad de actividades ejecutadas establecidas en el cronograma de actividades del Plan de Conservación para la vigencia / Cantidad de actividades programadas en el cronograma de actividades del Plan de Conservación) ¨100</t>
  </si>
  <si>
    <t xml:space="preserve"> Gestionar la verificación física de expedientes en custodia del proveedor de almacenamiento y custodia de documentos
- Actualizar el inventario documental bajo el modelo de código de barras implementado en la Fundación</t>
  </si>
  <si>
    <t>Vigencia</t>
  </si>
  <si>
    <t>X</t>
  </si>
  <si>
    <r>
      <t xml:space="preserve">30/06/2025
(PINAR 2024)
Aplazamiento
</t>
    </r>
    <r>
      <rPr>
        <b/>
        <sz val="10"/>
        <color theme="1"/>
        <rFont val="Calibri"/>
        <family val="2"/>
        <scheme val="minor"/>
      </rPr>
      <t>30/11/2025</t>
    </r>
  </si>
  <si>
    <r>
      <t xml:space="preserve">01/02/2025
 (PINAR 2024) 
Aplazamiento
</t>
    </r>
    <r>
      <rPr>
        <b/>
        <sz val="10"/>
        <color theme="1"/>
        <rFont val="Calibri"/>
        <family val="2"/>
        <scheme val="minor"/>
      </rPr>
      <t>30/04/2025</t>
    </r>
  </si>
  <si>
    <r>
      <t xml:space="preserve">30/06/2025
(PINAR 2024) 
Aplazamiento 
</t>
    </r>
    <r>
      <rPr>
        <b/>
        <sz val="10"/>
        <color theme="1"/>
        <rFont val="Calibri"/>
        <family val="2"/>
        <scheme val="minor"/>
      </rPr>
      <t>30/11/2025</t>
    </r>
  </si>
  <si>
    <t>30/03/2025
(PINAR 2024)</t>
  </si>
  <si>
    <r>
      <t xml:space="preserve">01/02/2025
 (PINAR 2024)
Aplazamiento
</t>
    </r>
    <r>
      <rPr>
        <b/>
        <sz val="10"/>
        <color theme="1"/>
        <rFont val="Calibri"/>
        <family val="2"/>
        <scheme val="minor"/>
      </rPr>
      <t>30/06/2025</t>
    </r>
  </si>
  <si>
    <t xml:space="preserve">Verificar el  inventario documental contra la información física de la Fundación </t>
  </si>
  <si>
    <t>Ejecutar las acciones programadas en el cronograma de actividades en el plan de conservación para la vigencia 2025 - 2027</t>
  </si>
  <si>
    <t>El 27/02/2025 se realiza destrucción de 17 cajas X-200 y 1 caja X-300 bajo acta de entrega con radicado No 20252700026493.
Se realiza el Acta de eliminación documental bajo radicado 20252300032923 el 15/03/2025</t>
  </si>
  <si>
    <t>Expediente Orfeo No 202513002000900142E</t>
  </si>
  <si>
    <t>SOLICITUD APLAZAMIENTO FINAL</t>
  </si>
  <si>
    <t>Se realiza la verificación física de las cajas en las instalaciones de Tandem</t>
  </si>
  <si>
    <t>(Total de cajas físicas verificados / Total cajas registradas en inventario documental) * 100</t>
  </si>
  <si>
    <t>Plan o Programa</t>
  </si>
  <si>
    <t xml:space="preserve">Vigencia </t>
  </si>
  <si>
    <t>Actividades realizadas</t>
  </si>
  <si>
    <t>Porcentaje de cumplimiento</t>
  </si>
  <si>
    <t>Plan Institucional de Archivos PINAR</t>
  </si>
  <si>
    <t>Actividades planeadas</t>
  </si>
  <si>
    <t>En comité del 28/05/2025 se solicita modificación de magnitud de la actividad</t>
  </si>
  <si>
    <t>En comité del 28/05/2025 se solicita modificación de fecha final de la actividad</t>
  </si>
  <si>
    <t xml:space="preserve">1.Identificar el modelo de esquema de metadatos que escogera para se implementado en la Entidad (En reunión entre Tic´s y GD se decisión del Modelo que establece el Archivo de Bogotá) 
2. Identificar los metadatos que ya se encuentran implementados en el Gestor Documental Orfeo (Se enceuntran identificados, pendiente completar con uan descripción de cada metadato)
3. Plan de trabajo para elaborar el esquema
4. Fase 1: De elaboración e implementación  al 10 de julio </t>
  </si>
  <si>
    <t>1. Realizar un diagnóstico a integral sobre los documentos electrónicos de archivos en la entidad _x000B_1. Diseño y elaboración del Plan de preservación digital a largo plazo_x000B_2. Presentación ante comité interno de archivo _x000B_3. Ajustar en caso de ser necesario_x000B_4. Presentación ante el Comité Directivo_x000B_5. Publicación en página web y portales de datos abiertos- Publicación en página web y portales de datos abiertos</t>
  </si>
  <si>
    <t>50 
modificar a 
253</t>
  </si>
  <si>
    <t>COMITÉ</t>
  </si>
  <si>
    <t>Se solicita en sesión de Comité Directivo del 28/05/2025</t>
  </si>
  <si>
    <t>En comité del 28/05/2025 se solicita modificación de actividades y fecha final</t>
  </si>
  <si>
    <t>30/6/2025 se aplaza al 30/11/2025 por Comité Directivo del 28/05/2025</t>
  </si>
  <si>
    <t>Se realiza la contratación del profesional especializado para la elaboración del Plan de Preservación Digital bajo contrato FUGA-133-2025</t>
  </si>
  <si>
    <t>Se presenta cronograma de actividades con corte al 30 de junio de 2025, de las actividades programadas PGD</t>
  </si>
  <si>
    <t>Cronograma completo 2023 - 2026 PGD</t>
  </si>
  <si>
    <t>Se remite correo electrónico al proceso de Talento Humano con fecha del 3 de julio de 2025 con asunto: Transferencia Primaria - Talento Humano con un total de 32 cajas y 158 expedientes</t>
  </si>
  <si>
    <t>Inventario documental en carpeta de Drive en la siguiente ruta: https://docs.google.com/spreadsheets/d/15eoObmLB4ovPB0eh6moqyNK8774rsh8z/edit?usp=drive_link&amp;ouid=111352619139906380283&amp;rtpof=true&amp;sd=true
Inventario Documental punteado</t>
  </si>
  <si>
    <t>Plan de preservación digital a largo plazo</t>
  </si>
  <si>
    <t>Actividades PGD</t>
  </si>
  <si>
    <t>Actividades plan de conservación</t>
  </si>
  <si>
    <t>Ajustes y/o actualización de la TRD</t>
  </si>
  <si>
    <t>Declarar la producción referente a DDHH</t>
  </si>
  <si>
    <t>Elaborar el esquema de metadatos</t>
  </si>
  <si>
    <t>Eliminación de documentos físicos</t>
  </si>
  <si>
    <t>Formular CCD organigrama actual</t>
  </si>
  <si>
    <t>Implementación del MOREQ</t>
  </si>
  <si>
    <t>Transferencias documentales primarias</t>
  </si>
  <si>
    <t>Transferencias documentales secundarias</t>
  </si>
  <si>
    <t>Verificar inventario contra información física</t>
  </si>
  <si>
    <t>Avance PINAR al 30/06/2025</t>
  </si>
  <si>
    <t>V2</t>
  </si>
  <si>
    <t>Modificación de algunas fechas y magnitudes</t>
  </si>
  <si>
    <t xml:space="preserve">Se presenta seguimiento al cronograma de actividades con corte al 30 de junio de 2025, de las actividades programadas del SIC </t>
  </si>
  <si>
    <t>Radicado Orfeo 20252300077523</t>
  </si>
  <si>
    <t>Correo electrónico
Inventario documental de la información a transferir</t>
  </si>
  <si>
    <t>´- Identificar la estructura orgánico funcional vigente 
- Validar con las diferentes dependencias que las series y subseries documentales se encuentren vigentes y al día de acuerdo a la normativa vigente, funciones y procesos de la entidad.
- Presentar ante el Comité Directivo para aprobación el CCD actualizado
- Implementar el CCD actualizado en el Gestor Documental Orfeo</t>
  </si>
  <si>
    <t xml:space="preserve">Formular y aprobar el CCD actualizado de acuerdo a la estructura orgánico funcional vigente para la entidad </t>
  </si>
  <si>
    <t>El 4/02/2025 se remite oficio con la  respuesta informe técnico visita, solicitud de información y definición de fecha para la entrega de transferencia secundaria. Bajo radicado 20252300001831.
- El 6/03/2025 se recibe respuesta a los ajustes del informe de visita técnica, para la primera transferencia secundaria fondo FUGA con radicado 20252300004552        
- El 4/04/2024 se remite oficio con la respuesta radicados Fuga 20252300004552 - 2-2025-5138 - Ajustes del informe de visita técnica, para la primera transferencia secundaria fondo FUGA con radicado 20252300006911
Se recibe comunicación el 22/04/2025 informando que se puede realizar la entrega de la transferencia el 19/05/2025 con radicado 20252300010242
- El 19/05/2025 se realiza la entrega de los expedientes correspondientes a la transferencia secundaria, un total de 170 carpetas equivalentes a 15 cajas X100,  25 carpetas de gran formato y 5 carpetas de planos. De los cuales se tuvo que subsanar 44 rótulos por errores en foliación y organización, el viernes 23/05/2025 se subsanaron dichos rótulos, se firma el inventario documental y quedamos atentos a la remisión del acta por parte de la Subdirección del Patrimonio Documental y llevar a cabo la formalización de la entrega.
- El 28 de mayo se recibe acta de la primera transferencia secundaria por parte del archivo de Bogotá, el 30 de mayo de se firma acta por parte de la jefe Liliana y se formaliza al archivo de Bogotá, respuesta con radicado 20252300010471 y acta radicado 20252300055393.L28</t>
  </si>
  <si>
    <t xml:space="preserve">Radicados 20252300001831
20252300004552
20252300006911
Acta de formalización de transferencia radicado 20252300010242 </t>
  </si>
  <si>
    <t xml:space="preserve">Acta de entrega de archivo radicado  Orfeo No. 20252700026493.
Acta de eliminación documental bajo radicado 20252300032923
Lik de publicación eliminación: https://fuga.gov.co/transparencia-y-acceso-a-la-informacion-publica/datos-abiertos/eliminacion-documental-en-datos-abiertos
</t>
  </si>
  <si>
    <t>(Cantidad de actividades ejecutadas establecidas en el cronograma de actividades del PGD / Cantidad de actividades programadas en el cronograma de actividades del PGD) * 100</t>
  </si>
  <si>
    <t xml:space="preserve">* La Segunda línea de defensa realizará seguimientos por muestreo de acuerdo con su cronograma anual . </t>
  </si>
  <si>
    <t>Nombre del Líder del Proceso: Gala Margarita Forero Yanquén</t>
  </si>
  <si>
    <t>Registrar cargo Profesional Universitario Código 219 Grado 1 
Gestión Documental y Atención al Ciudadano</t>
  </si>
  <si>
    <t>La carencia de un Sistema de Gestión de Documentos Electrónicos de Archivos, alineado con los lineamientos establecidos en el Modelo de Requisitos Técnicos y Funcionales del SGDA adoptado en la entidad.</t>
  </si>
  <si>
    <t xml:space="preserve">Se han realizado diferentes mesas de trabajo en las que se han elaborado las siguientes historias de usuarios para el desarrollo de los requisitos del MOREQ:
RTF1.31_Migracion de expedientes (3 requisitos) Finalización 20/06/2025
RTF1.1_Implementacion Versionamiento TRD (5 requisitos) Aprobación requerimiento 21/05/2025
RTF2.4_Disposicion Final (2 requisitos) Se esta revisando en mesa de trabajo
RTF9.1_InventarioDocumental FUID faseII ( requisitos) Historial entregado por GD
RTF9.4_Cargue-Archivos-SinRadicados
Solicitar modificación de la magnitud de los requisitos </t>
  </si>
  <si>
    <t>´- Actas de reunión de mesas de trabajo 20252300055013 y 20252300055023
- Carpeta compartida DRIVE https://drive.google.com/drive/folders/1SODss5naEg5vyBD4oi__TDFzSmAptvCh?usp=sharing</t>
  </si>
  <si>
    <t>1.Identificar el modelo de esquema de metadatos que escogerá para se implementado en la Entidad 
2. Definir y elaborar el esquema de metadatos que se ajuste a las necesidades de la Entidad
3. Identificar los metadatos que ya se encuentran implementados en el Gestor Documental Orfeo 
4. Realizar el cronograma de implementación de los metadatos que se deban incorporar en Orfeo</t>
  </si>
  <si>
    <t xml:space="preserve">Se realiza reunión el 11/03/2025 con el proceso de Tic´s en la que se revisan los compromisos del Componente tecnológico establecidos en el PInar, se realiza Acta de la reunión bajo radicado No 20252300033033
El 26/03/2025 se realiza mesa de trabajo bajo acta con radicado No 20252300040713, se define el esquema de metadatos que se ajusta a las necesidades de la entidad.
El 11 de julio se realiza mesa de trabajo de Capacitación y plan de trabajo del esquema de metadatos bajo radicado 20252300076493, en la misma se establecen las siguientes actividades:
1. Identificación y reporte de los metadatos actualmente       capturados en Orfeo
2. Estructuración de documento del Esquema de Metadatos básicos 
3. Elaboración del cronograma de actividades para el desarrollo de metadatos específicos
4. Socialización del documento del esquema de metadatos 
5. Ajustes finales y publicación interna del esquema </t>
  </si>
  <si>
    <t xml:space="preserve">Actas de mesas de trabajo radicado Orfeo No 20252300033033
20252300040713
20252300076493
Relación de esquema de metadatos
</t>
  </si>
  <si>
    <t>1. Implementar el esquema de metadatos de acuerdo al cronograma establecido
2. Realizar los requerimientos del caso para el desarrollo en el Gestor Documental Orfeo
4. Realizar las pruebas del caso de los desarrollos
5. Verificar la puesta en producción de los desarrollos realizados</t>
  </si>
  <si>
    <t>1. Caracterización de los sistemas de información misional, de apoyo o transaccionales.
2. Verificar que se realice la integración de interoperabilidad con los sistemas de información identificados</t>
  </si>
  <si>
    <t xml:space="preserve">Caracterización de los sistemas de información misional, de apoyo o transaccionales.
Verificar la integración de interoperabilidad con los sistemas de información identificados
</t>
  </si>
  <si>
    <t>1. Realizar un diagnóstico a integral sobre los documentos electrónicos de archivos en la entidad 
1.	Diseño y elaboración del Plan de preservación digital a largo plazo
2.	Presentación ante comité interno de archivo 
3.	Ajustar en caso de ser necesario
4.	Presentación ante el Comité Directivo
5.	Publicación en página web y portales de datos abiertos- Publicación en página web y portales de datos abiertos</t>
  </si>
  <si>
    <t>30/06/2025
(PINAR 2024)
se aplaza al 30/11/2025 por Comité Directivo del 28/05/2025</t>
  </si>
  <si>
    <t>% CUMPLIMIENTO</t>
  </si>
  <si>
    <t>Tercera línea de defensa</t>
  </si>
  <si>
    <t>Observaciones</t>
  </si>
  <si>
    <t>El producto entregable no es coherente con la actividad.
No se adjunta evidencia que pueda ser revisada por la OCI</t>
  </si>
  <si>
    <t xml:space="preserve">En tiempo de ejecución. Se verificó el acta radicado 20252000060893 del comité directivo en la que se solicitó modificación de la fecha.
</t>
  </si>
  <si>
    <t xml:space="preserve">En tiempo de ejecución. Se verificó el acta radicado 20252000060893 del comité directivo en la que se solicitó modificación de la fecha.
</t>
  </si>
  <si>
    <t>En tiempo de ejecución. Se verificaron las evidencias que corresponden al seguimiento del primer semestre.</t>
  </si>
  <si>
    <t xml:space="preserve">En tiempo de ejecución. </t>
  </si>
  <si>
    <t>Se validan evidencias de ejecución</t>
  </si>
  <si>
    <t xml:space="preserve">En tiempo de ejecución. 
Si bien en el seguimiento de primera línea no se relaciona ni la ruta ni el Orfeo de la evidencia, desde la OCI se consultó el expediente 202523005000600001E, donde se observa el correo del 3 de julio "Inventario Documental Expedientes Físicos - Transferencia Primaria - Talento Humano". Igualmente, aunque se encuentra el archivo Excel con el inventario documental, no fue posible validar la totalidad de cajas y expedientes a la que se hace mención. </t>
  </si>
  <si>
    <t xml:space="preserve">Se validaron las evidencias mencionadas,  sin embargo, no es posible validar la aprobación por parte del Comité Interno de Archivo y la aprobación del Comité Directivo de la eliminacion documental.
Se verificó el acta radicado 20252000060893 del comité directivo en la que se solicitó modificación de la fecha.
</t>
  </si>
  <si>
    <r>
      <t>No fue posible acceder al drive para la validación de las evidencias, se indica que "</t>
    </r>
    <r>
      <rPr>
        <i/>
        <sz val="11"/>
        <color theme="1"/>
        <rFont val="Arial"/>
        <family val="2"/>
      </rPr>
      <t>el archivo que solicitaste fue eliminado</t>
    </r>
    <r>
      <rPr>
        <sz val="11"/>
        <color theme="1"/>
        <rFont val="Arial"/>
        <family val="2"/>
      </rPr>
      <t>".
De la consulta al expediente 202523005000600001E no se encontró evidencia sobre la verificacion fisica a las cajas en las instalaciones de Tandem.</t>
    </r>
  </si>
  <si>
    <t>En tiempo de ejecución. No fue posible verificar la fecha del comité directivo en la que se solicitó la modificación de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</si>
</sst>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_-;\-* #,##0\ _€_-;_-* &quot;-&quot;\ _€_-;_-@_-"/>
    <numFmt numFmtId="165" formatCode="_ * #,##0.00_ ;_ * \-#,##0.00_ ;_ * &quot;-&quot;??_ ;_ @_ "/>
    <numFmt numFmtId="166" formatCode="0.0%"/>
  </numFmts>
  <fonts count="33" x14ac:knownFonts="1">
    <font>
      <sz val="11"/>
      <color theme="1"/>
      <name val="Calibri"/>
      <family val="2"/>
      <scheme val="minor"/>
    </font>
    <font>
      <sz val="10"/>
      <name val="Arial"/>
      <family val="2"/>
    </font>
    <font>
      <sz val="11"/>
      <color indexed="8"/>
      <name val="Calibri"/>
      <family val="2"/>
    </font>
    <font>
      <b/>
      <sz val="11"/>
      <name val="Arial"/>
      <family val="2"/>
    </font>
    <font>
      <sz val="11"/>
      <name val="Arial"/>
      <family val="2"/>
    </font>
    <font>
      <sz val="11"/>
      <color theme="1"/>
      <name val="Arial"/>
      <family val="2"/>
    </font>
    <font>
      <b/>
      <sz val="12"/>
      <name val="Arial"/>
      <family val="2"/>
    </font>
    <font>
      <b/>
      <sz val="11"/>
      <color theme="1"/>
      <name val="Calibri"/>
      <family val="2"/>
      <scheme val="minor"/>
    </font>
    <font>
      <sz val="12"/>
      <color theme="1"/>
      <name val="Arial"/>
      <family val="2"/>
    </font>
    <font>
      <sz val="12"/>
      <color theme="1"/>
      <name val="Calibri"/>
      <family val="2"/>
      <scheme val="minor"/>
    </font>
    <font>
      <b/>
      <sz val="12"/>
      <color theme="1"/>
      <name val="Arial"/>
      <family val="2"/>
    </font>
    <font>
      <sz val="11"/>
      <color theme="1"/>
      <name val="Calibri"/>
      <family val="2"/>
      <scheme val="minor"/>
    </font>
    <font>
      <sz val="8"/>
      <color theme="1"/>
      <name val="Arial"/>
      <family val="2"/>
    </font>
    <font>
      <sz val="18"/>
      <color rgb="FFFF0000"/>
      <name val="Arial"/>
      <family val="2"/>
    </font>
    <font>
      <sz val="18"/>
      <name val="Arial"/>
      <family val="2"/>
    </font>
    <font>
      <b/>
      <sz val="10"/>
      <name val="Arial"/>
      <family val="2"/>
    </font>
    <font>
      <sz val="10"/>
      <color rgb="FF0070C0"/>
      <name val="Arial"/>
      <family val="2"/>
    </font>
    <font>
      <sz val="11"/>
      <color rgb="FF0070C0"/>
      <name val="Arial"/>
      <family val="2"/>
    </font>
    <font>
      <b/>
      <sz val="11"/>
      <color theme="1"/>
      <name val="Arial"/>
      <family val="2"/>
    </font>
    <font>
      <u/>
      <sz val="11"/>
      <color theme="1"/>
      <name val="Calibri"/>
      <family val="2"/>
      <scheme val="minor"/>
    </font>
    <font>
      <sz val="10"/>
      <color rgb="FF000000"/>
      <name val="Arial"/>
      <family val="2"/>
    </font>
    <font>
      <sz val="10"/>
      <color theme="1"/>
      <name val="Arial"/>
      <family val="2"/>
    </font>
    <font>
      <sz val="10"/>
      <color theme="1"/>
      <name val="Calibri"/>
      <family val="2"/>
      <scheme val="minor"/>
    </font>
    <font>
      <sz val="10"/>
      <name val="Calibri"/>
      <family val="2"/>
      <scheme val="minor"/>
    </font>
    <font>
      <sz val="10"/>
      <color rgb="FFFF0000"/>
      <name val="Calibri"/>
      <family val="2"/>
      <scheme val="minor"/>
    </font>
    <font>
      <b/>
      <sz val="10"/>
      <color theme="1"/>
      <name val="Calibri"/>
      <family val="2"/>
      <scheme val="minor"/>
    </font>
    <font>
      <b/>
      <sz val="12"/>
      <color theme="0"/>
      <name val="Arial"/>
      <family val="2"/>
    </font>
    <font>
      <sz val="11"/>
      <color rgb="FFFF0000"/>
      <name val="Arial"/>
      <family val="2"/>
    </font>
    <font>
      <sz val="12"/>
      <color rgb="FFFFFFFF"/>
      <name val="Arial"/>
      <family val="2"/>
    </font>
    <font>
      <sz val="12"/>
      <color theme="0"/>
      <name val="Arial"/>
      <family val="2"/>
    </font>
    <font>
      <sz val="10"/>
      <color rgb="FF7030A0"/>
      <name val="Arial"/>
      <family val="2"/>
    </font>
    <font>
      <sz val="12"/>
      <color rgb="FF7030A0"/>
      <name val="Arial"/>
      <family val="2"/>
    </font>
    <font>
      <i/>
      <sz val="11"/>
      <color theme="1"/>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CC99FF"/>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3E016B"/>
        <bgColor indexed="64"/>
      </patternFill>
    </fill>
    <fill>
      <patternFill patternType="solid">
        <fgColor rgb="FF7030A0"/>
        <bgColor indexed="64"/>
      </patternFill>
    </fill>
    <fill>
      <patternFill patternType="solid">
        <fgColor theme="7"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top/>
      <bottom/>
      <diagonal/>
    </border>
    <border>
      <left style="dotted">
        <color indexed="64"/>
      </left>
      <right/>
      <top style="dotted">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bottom style="dotted">
        <color indexed="64"/>
      </bottom>
      <diagonal/>
    </border>
  </borders>
  <cellStyleXfs count="9">
    <xf numFmtId="0" fontId="0" fillId="0" borderId="0"/>
    <xf numFmtId="164" fontId="2" fillId="0" borderId="0" applyFont="0" applyFill="0" applyBorder="0" applyAlignment="0" applyProtection="0"/>
    <xf numFmtId="165" fontId="1" fillId="0" borderId="0" applyFont="0" applyFill="0" applyBorder="0" applyAlignment="0" applyProtection="0"/>
    <xf numFmtId="0" fontId="1" fillId="0" borderId="0"/>
    <xf numFmtId="9" fontId="2" fillId="0" borderId="0" applyFont="0" applyFill="0" applyBorder="0" applyAlignment="0" applyProtection="0"/>
    <xf numFmtId="9" fontId="2" fillId="0" borderId="0" applyFont="0" applyFill="0" applyBorder="0" applyAlignment="0" applyProtection="0"/>
    <xf numFmtId="0" fontId="1" fillId="0" borderId="0"/>
    <xf numFmtId="9" fontId="11" fillId="0" borderId="0" applyFont="0" applyFill="0" applyBorder="0" applyAlignment="0" applyProtection="0"/>
    <xf numFmtId="0" fontId="20" fillId="0" borderId="0"/>
  </cellStyleXfs>
  <cellXfs count="212">
    <xf numFmtId="0" fontId="0" fillId="0" borderId="0" xfId="0"/>
    <xf numFmtId="0" fontId="5" fillId="0" borderId="0" xfId="0" applyFont="1"/>
    <xf numFmtId="0" fontId="5" fillId="3" borderId="0" xfId="0" applyFont="1" applyFill="1"/>
    <xf numFmtId="0" fontId="5" fillId="3" borderId="0" xfId="0" applyFont="1" applyFill="1" applyAlignment="1">
      <alignment horizontal="center"/>
    </xf>
    <xf numFmtId="0" fontId="7" fillId="0" borderId="0" xfId="0" applyFont="1"/>
    <xf numFmtId="0" fontId="9" fillId="0" borderId="0" xfId="0" applyFont="1"/>
    <xf numFmtId="0" fontId="8" fillId="3" borderId="0" xfId="0" applyFont="1" applyFill="1" applyAlignment="1">
      <alignment horizontal="center" vertical="center" wrapText="1"/>
    </xf>
    <xf numFmtId="14" fontId="3" fillId="7" borderId="10" xfId="0" applyNumberFormat="1" applyFont="1" applyFill="1" applyBorder="1" applyAlignment="1">
      <alignment horizontal="center" vertical="center" wrapText="1"/>
    </xf>
    <xf numFmtId="14" fontId="3" fillId="6" borderId="12" xfId="0" applyNumberFormat="1" applyFont="1" applyFill="1" applyBorder="1" applyAlignment="1">
      <alignment horizontal="center" vertical="center" wrapText="1"/>
    </xf>
    <xf numFmtId="14" fontId="3" fillId="6" borderId="13" xfId="0" applyNumberFormat="1" applyFont="1" applyFill="1" applyBorder="1" applyAlignment="1">
      <alignment horizontal="center" vertical="center" wrapText="1"/>
    </xf>
    <xf numFmtId="0" fontId="4" fillId="0" borderId="11" xfId="0" applyFont="1" applyBorder="1" applyAlignment="1" applyProtection="1">
      <alignment vertical="center" wrapText="1"/>
      <protection locked="0"/>
    </xf>
    <xf numFmtId="9" fontId="4" fillId="0" borderId="11" xfId="7" applyFont="1" applyFill="1" applyBorder="1" applyAlignment="1" applyProtection="1">
      <alignment vertical="center" wrapText="1"/>
      <protection locked="0"/>
    </xf>
    <xf numFmtId="166" fontId="4" fillId="0" borderId="11" xfId="4" applyNumberFormat="1" applyFont="1" applyFill="1" applyBorder="1" applyAlignment="1" applyProtection="1">
      <alignment vertical="center" wrapText="1"/>
    </xf>
    <xf numFmtId="0" fontId="5" fillId="0" borderId="11" xfId="0" applyFont="1" applyBorder="1"/>
    <xf numFmtId="0" fontId="5" fillId="0" borderId="1" xfId="0" applyFont="1" applyBorder="1" applyAlignment="1">
      <alignment horizontal="center" vertical="center"/>
    </xf>
    <xf numFmtId="10" fontId="4" fillId="0" borderId="11" xfId="7" applyNumberFormat="1" applyFont="1" applyFill="1" applyBorder="1" applyAlignment="1" applyProtection="1">
      <alignment vertical="center" wrapText="1"/>
      <protection locked="0"/>
    </xf>
    <xf numFmtId="0" fontId="4" fillId="0" borderId="11" xfId="7" applyNumberFormat="1" applyFont="1" applyFill="1" applyBorder="1" applyAlignment="1" applyProtection="1">
      <alignment vertical="center" wrapText="1"/>
      <protection locked="0"/>
    </xf>
    <xf numFmtId="14" fontId="3" fillId="7" borderId="9" xfId="0" applyNumberFormat="1"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justify" vertical="center" wrapText="1"/>
    </xf>
    <xf numFmtId="0" fontId="9" fillId="0" borderId="0" xfId="0" applyFont="1" applyAlignment="1">
      <alignment horizontal="justify" vertical="center" wrapText="1"/>
    </xf>
    <xf numFmtId="0" fontId="7"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0" fontId="7" fillId="0" borderId="0" xfId="0" applyFont="1" applyAlignment="1">
      <alignment vertical="center" wrapText="1"/>
    </xf>
    <xf numFmtId="0" fontId="7" fillId="0" borderId="0" xfId="0" applyFont="1" applyAlignment="1">
      <alignment horizontal="justify" vertical="center"/>
    </xf>
    <xf numFmtId="0" fontId="0" fillId="0" borderId="0" xfId="0" applyAlignment="1">
      <alignment horizontal="justify" vertical="center"/>
    </xf>
    <xf numFmtId="0" fontId="13" fillId="3" borderId="0" xfId="0" applyFont="1" applyFill="1" applyAlignment="1">
      <alignment vertical="center"/>
    </xf>
    <xf numFmtId="0" fontId="14" fillId="0" borderId="0" xfId="0" applyFont="1" applyAlignment="1">
      <alignment vertical="center"/>
    </xf>
    <xf numFmtId="0" fontId="1" fillId="5" borderId="3" xfId="0" applyFont="1" applyFill="1" applyBorder="1"/>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14" fontId="16" fillId="0" borderId="1" xfId="0" applyNumberFormat="1" applyFont="1" applyBorder="1" applyAlignment="1">
      <alignment horizontal="center" vertical="center"/>
    </xf>
    <xf numFmtId="0" fontId="1" fillId="0" borderId="1" xfId="0" applyFont="1" applyBorder="1" applyAlignment="1">
      <alignment horizontal="center" vertical="center"/>
    </xf>
    <xf numFmtId="0" fontId="17" fillId="0" borderId="1" xfId="0" applyFont="1" applyBorder="1" applyAlignment="1">
      <alignment horizontal="left" wrapText="1"/>
    </xf>
    <xf numFmtId="0" fontId="17" fillId="0" borderId="1" xfId="0" applyFont="1" applyBorder="1" applyAlignment="1">
      <alignment horizontal="left"/>
    </xf>
    <xf numFmtId="0" fontId="1" fillId="4" borderId="1" xfId="0" applyFont="1" applyFill="1" applyBorder="1" applyAlignment="1">
      <alignment horizontal="center"/>
    </xf>
    <xf numFmtId="0" fontId="15" fillId="4" borderId="1" xfId="0" applyFont="1" applyFill="1" applyBorder="1" applyAlignment="1">
      <alignment horizontal="center" vertical="center"/>
    </xf>
    <xf numFmtId="0" fontId="12" fillId="0" borderId="0" xfId="0" applyFont="1"/>
    <xf numFmtId="0" fontId="4" fillId="0" borderId="0" xfId="0" applyFont="1" applyAlignment="1" applyProtection="1">
      <alignment vertical="center" wrapText="1"/>
      <protection locked="0"/>
    </xf>
    <xf numFmtId="0" fontId="4" fillId="0" borderId="0" xfId="7" applyNumberFormat="1" applyFont="1" applyFill="1" applyBorder="1" applyAlignment="1" applyProtection="1">
      <alignment vertical="center" wrapText="1"/>
      <protection locked="0"/>
    </xf>
    <xf numFmtId="9" fontId="4" fillId="0" borderId="0" xfId="7" applyFont="1" applyFill="1" applyBorder="1" applyAlignment="1" applyProtection="1">
      <alignment vertical="center" wrapText="1"/>
      <protection locked="0"/>
    </xf>
    <xf numFmtId="0" fontId="15" fillId="5" borderId="1" xfId="0" applyFont="1" applyFill="1" applyBorder="1" applyAlignment="1">
      <alignment vertical="center"/>
    </xf>
    <xf numFmtId="0" fontId="5" fillId="3" borderId="0" xfId="0" applyFont="1" applyFill="1" applyAlignment="1">
      <alignment vertical="center" wrapText="1"/>
    </xf>
    <xf numFmtId="10" fontId="4" fillId="0" borderId="0" xfId="7" applyNumberFormat="1" applyFont="1" applyFill="1" applyBorder="1" applyAlignment="1" applyProtection="1">
      <alignment vertical="center" wrapText="1"/>
      <protection locked="0"/>
    </xf>
    <xf numFmtId="166" fontId="4" fillId="0" borderId="0" xfId="4" applyNumberFormat="1" applyFont="1" applyFill="1" applyBorder="1" applyAlignment="1" applyProtection="1">
      <alignment vertical="center" wrapText="1"/>
    </xf>
    <xf numFmtId="0" fontId="18" fillId="0" borderId="0" xfId="0" applyFont="1" applyAlignment="1">
      <alignment vertical="center" wrapText="1"/>
    </xf>
    <xf numFmtId="0" fontId="6" fillId="0" borderId="0" xfId="0" applyFont="1" applyAlignment="1">
      <alignment horizontal="center" vertical="center"/>
    </xf>
    <xf numFmtId="0" fontId="15" fillId="5" borderId="0" xfId="0" applyFont="1" applyFill="1" applyAlignment="1">
      <alignment vertical="center"/>
    </xf>
    <xf numFmtId="0" fontId="1" fillId="5" borderId="0" xfId="0" applyFont="1" applyFill="1" applyAlignment="1">
      <alignment horizontal="left"/>
    </xf>
    <xf numFmtId="0" fontId="15" fillId="2" borderId="27" xfId="3" applyFont="1" applyFill="1" applyBorder="1" applyAlignment="1">
      <alignment horizontal="center" vertical="center" wrapText="1"/>
    </xf>
    <xf numFmtId="0" fontId="20" fillId="0" borderId="0" xfId="8"/>
    <xf numFmtId="0" fontId="1" fillId="8" borderId="1" xfId="0" quotePrefix="1" applyFont="1" applyFill="1" applyBorder="1" applyAlignment="1">
      <alignment horizontal="justify" vertical="center" wrapText="1"/>
    </xf>
    <xf numFmtId="0" fontId="1" fillId="9" borderId="1" xfId="0" quotePrefix="1" applyFont="1" applyFill="1" applyBorder="1" applyAlignment="1">
      <alignment horizontal="justify" vertical="center" wrapText="1"/>
    </xf>
    <xf numFmtId="0" fontId="1" fillId="10" borderId="1" xfId="0" quotePrefix="1" applyFont="1" applyFill="1" applyBorder="1" applyAlignment="1">
      <alignment horizontal="justify" vertical="center" wrapText="1"/>
    </xf>
    <xf numFmtId="0" fontId="22" fillId="9" borderId="1" xfId="0" applyFont="1" applyFill="1" applyBorder="1" applyAlignment="1">
      <alignment horizontal="justify" vertical="center" wrapText="1"/>
    </xf>
    <xf numFmtId="0" fontId="22" fillId="8" borderId="1" xfId="0" applyFont="1" applyFill="1" applyBorder="1" applyAlignment="1">
      <alignment horizontal="justify" vertical="center" wrapText="1"/>
    </xf>
    <xf numFmtId="0" fontId="22" fillId="10" borderId="1" xfId="0" applyFont="1" applyFill="1" applyBorder="1" applyAlignment="1">
      <alignment horizontal="justify" vertical="center" wrapText="1"/>
    </xf>
    <xf numFmtId="0" fontId="1" fillId="5" borderId="0" xfId="0" applyFont="1" applyFill="1" applyAlignment="1">
      <alignment vertical="center"/>
    </xf>
    <xf numFmtId="0" fontId="1" fillId="5" borderId="0" xfId="0" applyFont="1" applyFill="1" applyAlignment="1">
      <alignment horizontal="left" vertical="center"/>
    </xf>
    <xf numFmtId="166" fontId="1" fillId="0" borderId="1" xfId="4" applyNumberFormat="1" applyFont="1" applyFill="1" applyBorder="1" applyAlignment="1" applyProtection="1">
      <alignment horizontal="center" vertical="center" wrapText="1"/>
    </xf>
    <xf numFmtId="166" fontId="1" fillId="0" borderId="1" xfId="4" quotePrefix="1" applyNumberFormat="1" applyFont="1" applyFill="1" applyBorder="1" applyAlignment="1" applyProtection="1">
      <alignment horizontal="center" vertical="center" wrapText="1"/>
    </xf>
    <xf numFmtId="14" fontId="22" fillId="0" borderId="1" xfId="0" applyNumberFormat="1" applyFont="1" applyBorder="1" applyAlignment="1">
      <alignment horizontal="center" vertical="center"/>
    </xf>
    <xf numFmtId="0" fontId="1" fillId="0" borderId="1" xfId="0" applyFont="1" applyBorder="1" applyAlignment="1" applyProtection="1">
      <alignment horizontal="center" vertical="center" wrapText="1"/>
      <protection locked="0"/>
    </xf>
    <xf numFmtId="0" fontId="21" fillId="12" borderId="1" xfId="0" applyFont="1" applyFill="1" applyBorder="1" applyAlignment="1">
      <alignment vertical="center" wrapText="1"/>
    </xf>
    <xf numFmtId="0" fontId="1" fillId="11" borderId="1" xfId="0" quotePrefix="1" applyFont="1" applyFill="1" applyBorder="1" applyAlignment="1">
      <alignment horizontal="justify" vertical="center" wrapText="1"/>
    </xf>
    <xf numFmtId="0" fontId="22" fillId="9" borderId="1" xfId="0" applyFont="1" applyFill="1" applyBorder="1" applyAlignment="1">
      <alignment horizontal="center" vertical="center" wrapText="1"/>
    </xf>
    <xf numFmtId="0" fontId="23" fillId="9" borderId="1" xfId="0" applyFont="1" applyFill="1" applyBorder="1" applyAlignment="1">
      <alignment horizontal="justify" vertical="center" wrapText="1"/>
    </xf>
    <xf numFmtId="0" fontId="22" fillId="11" borderId="1" xfId="0" applyFont="1" applyFill="1" applyBorder="1" applyAlignment="1">
      <alignment horizontal="center" vertical="center" wrapText="1"/>
    </xf>
    <xf numFmtId="0" fontId="22" fillId="11" borderId="1" xfId="0" applyFont="1" applyFill="1" applyBorder="1" applyAlignment="1">
      <alignment horizontal="justify" vertical="center" wrapText="1"/>
    </xf>
    <xf numFmtId="0" fontId="22" fillId="8" borderId="1" xfId="0" applyFont="1" applyFill="1" applyBorder="1" applyAlignment="1">
      <alignment horizontal="center" vertical="center" wrapText="1"/>
    </xf>
    <xf numFmtId="0" fontId="22" fillId="12" borderId="1" xfId="0" applyFont="1" applyFill="1" applyBorder="1" applyAlignment="1">
      <alignment horizontal="center" vertical="center" wrapText="1"/>
    </xf>
    <xf numFmtId="0" fontId="1" fillId="12" borderId="1" xfId="0" applyFont="1" applyFill="1" applyBorder="1" applyAlignment="1">
      <alignment horizontal="justify" vertical="center" wrapText="1"/>
    </xf>
    <xf numFmtId="0" fontId="22" fillId="13" borderId="1" xfId="0" applyFont="1" applyFill="1" applyBorder="1" applyAlignment="1">
      <alignment horizontal="center" vertical="center"/>
    </xf>
    <xf numFmtId="0" fontId="0" fillId="13" borderId="1" xfId="0" applyFill="1" applyBorder="1" applyAlignment="1">
      <alignment horizontal="center" vertical="center"/>
    </xf>
    <xf numFmtId="0" fontId="22" fillId="0" borderId="1" xfId="0" applyFont="1" applyBorder="1" applyAlignment="1">
      <alignment horizontal="center" vertical="center"/>
    </xf>
    <xf numFmtId="0" fontId="24" fillId="0" borderId="1" xfId="0" applyFont="1" applyBorder="1" applyAlignment="1">
      <alignment horizontal="center" vertical="center"/>
    </xf>
    <xf numFmtId="0" fontId="21" fillId="0" borderId="0" xfId="0" applyFont="1" applyAlignment="1">
      <alignment vertical="center" wrapText="1"/>
    </xf>
    <xf numFmtId="0" fontId="22" fillId="0" borderId="0" xfId="0" applyFont="1" applyAlignment="1">
      <alignment horizontal="center" vertical="center" wrapText="1"/>
    </xf>
    <xf numFmtId="0" fontId="1" fillId="0" borderId="0" xfId="0" applyFont="1" applyAlignment="1">
      <alignment horizontal="justify" vertical="center" wrapText="1"/>
    </xf>
    <xf numFmtId="0" fontId="3" fillId="2" borderId="2" xfId="0" applyFont="1" applyFill="1" applyBorder="1" applyAlignment="1" applyProtection="1">
      <alignment vertical="center"/>
      <protection locked="0"/>
    </xf>
    <xf numFmtId="10" fontId="4" fillId="0" borderId="11" xfId="7" applyNumberFormat="1" applyFont="1" applyFill="1" applyBorder="1" applyAlignment="1" applyProtection="1">
      <alignment horizontal="center" vertical="center" wrapText="1"/>
      <protection locked="0"/>
    </xf>
    <xf numFmtId="14" fontId="22" fillId="14" borderId="1" xfId="0" applyNumberFormat="1" applyFont="1" applyFill="1" applyBorder="1" applyAlignment="1">
      <alignment horizontal="center" vertical="center" wrapText="1"/>
    </xf>
    <xf numFmtId="0" fontId="1" fillId="10" borderId="1" xfId="0" applyFont="1" applyFill="1" applyBorder="1" applyAlignment="1">
      <alignment horizontal="justify" vertical="center" wrapText="1"/>
    </xf>
    <xf numFmtId="0" fontId="5" fillId="3" borderId="0" xfId="0" applyFont="1" applyFill="1" applyAlignment="1">
      <alignment horizontal="left" vertical="center" wrapText="1"/>
    </xf>
    <xf numFmtId="0" fontId="0" fillId="0" borderId="1" xfId="0" applyBorder="1"/>
    <xf numFmtId="14" fontId="22" fillId="0" borderId="1" xfId="0" applyNumberFormat="1" applyFont="1" applyBorder="1" applyAlignment="1">
      <alignment horizontal="center" vertical="center" wrapText="1"/>
    </xf>
    <xf numFmtId="14" fontId="3" fillId="6" borderId="12" xfId="0" applyNumberFormat="1" applyFont="1" applyFill="1" applyBorder="1" applyAlignment="1">
      <alignment horizontal="center" wrapText="1"/>
    </xf>
    <xf numFmtId="1" fontId="4" fillId="0" borderId="11" xfId="0" applyNumberFormat="1" applyFont="1" applyBorder="1" applyAlignment="1" applyProtection="1">
      <alignment vertical="center" wrapText="1"/>
      <protection locked="0"/>
    </xf>
    <xf numFmtId="14" fontId="26" fillId="16"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8" fillId="3" borderId="1" xfId="0" applyFont="1" applyFill="1" applyBorder="1" applyAlignment="1">
      <alignment horizontal="center" vertical="center"/>
    </xf>
    <xf numFmtId="9" fontId="8" fillId="3" borderId="1" xfId="0" applyNumberFormat="1" applyFont="1" applyFill="1" applyBorder="1" applyAlignment="1">
      <alignment horizontal="center" vertical="center"/>
    </xf>
    <xf numFmtId="0" fontId="27" fillId="0" borderId="11" xfId="0" applyFont="1" applyBorder="1" applyAlignment="1" applyProtection="1">
      <alignment vertical="center" wrapText="1"/>
      <protection locked="0"/>
    </xf>
    <xf numFmtId="0" fontId="28" fillId="15" borderId="31" xfId="0" applyFont="1" applyFill="1" applyBorder="1" applyAlignment="1">
      <alignment horizontal="center" vertical="center" wrapText="1" readingOrder="1"/>
    </xf>
    <xf numFmtId="0" fontId="20" fillId="0" borderId="1" xfId="0" quotePrefix="1" applyFont="1" applyBorder="1" applyAlignment="1">
      <alignment horizontal="justify" vertical="center" wrapText="1" readingOrder="1"/>
    </xf>
    <xf numFmtId="0" fontId="1" fillId="0" borderId="1" xfId="0" applyFont="1" applyBorder="1" applyAlignment="1">
      <alignment vertical="center" wrapText="1" readingOrder="1"/>
    </xf>
    <xf numFmtId="0" fontId="30" fillId="0" borderId="1" xfId="0" applyFont="1" applyBorder="1" applyAlignment="1">
      <alignment horizontal="center" vertical="center" wrapText="1" readingOrder="1"/>
    </xf>
    <xf numFmtId="0" fontId="1" fillId="0" borderId="1" xfId="0" quotePrefix="1" applyFont="1" applyBorder="1" applyAlignment="1">
      <alignment horizontal="justify" vertical="center" wrapText="1"/>
    </xf>
    <xf numFmtId="0" fontId="22" fillId="0" borderId="1" xfId="0" applyFont="1" applyBorder="1" applyAlignment="1">
      <alignment horizontal="justify" vertical="center" wrapText="1"/>
    </xf>
    <xf numFmtId="0" fontId="31" fillId="0" borderId="1" xfId="0" applyFont="1" applyBorder="1" applyAlignment="1">
      <alignment horizontal="center" vertical="center" wrapText="1" readingOrder="1"/>
    </xf>
    <xf numFmtId="0" fontId="22" fillId="0" borderId="1" xfId="0" applyFont="1" applyBorder="1" applyAlignment="1">
      <alignment horizontal="center" vertical="center" wrapText="1"/>
    </xf>
    <xf numFmtId="0" fontId="0" fillId="0" borderId="1" xfId="0" applyBorder="1" applyAlignment="1">
      <alignment vertical="center" wrapText="1"/>
    </xf>
    <xf numFmtId="166" fontId="1" fillId="0" borderId="1" xfId="4" applyNumberFormat="1" applyFont="1" applyFill="1" applyBorder="1" applyAlignment="1" applyProtection="1">
      <alignment horizontal="justify" vertical="justify" wrapText="1"/>
    </xf>
    <xf numFmtId="166" fontId="4" fillId="0" borderId="1" xfId="4" applyNumberFormat="1" applyFont="1" applyFill="1" applyBorder="1" applyAlignment="1" applyProtection="1">
      <alignment horizontal="center" vertical="center" wrapText="1"/>
    </xf>
    <xf numFmtId="0" fontId="4" fillId="0" borderId="1" xfId="0" applyFont="1" applyBorder="1" applyAlignment="1" applyProtection="1">
      <alignment horizontal="center" vertical="center" wrapText="1"/>
      <protection locked="0"/>
    </xf>
    <xf numFmtId="0" fontId="5" fillId="0" borderId="29" xfId="0" applyFont="1" applyBorder="1" applyAlignment="1">
      <alignment vertical="center" wrapText="1"/>
    </xf>
    <xf numFmtId="0" fontId="5" fillId="0" borderId="30" xfId="0" applyFont="1" applyBorder="1" applyAlignment="1">
      <alignment wrapText="1"/>
    </xf>
    <xf numFmtId="0" fontId="3" fillId="2" borderId="2" xfId="0" applyFont="1" applyFill="1" applyBorder="1" applyAlignment="1" applyProtection="1">
      <alignment horizontal="center" vertical="center" wrapText="1"/>
      <protection locked="0"/>
    </xf>
    <xf numFmtId="0" fontId="4" fillId="0" borderId="11" xfId="7" applyNumberFormat="1" applyFont="1" applyFill="1" applyBorder="1" applyAlignment="1" applyProtection="1">
      <alignment horizontal="center" vertical="center" wrapText="1"/>
      <protection locked="0"/>
    </xf>
    <xf numFmtId="14" fontId="3" fillId="7" borderId="12" xfId="0" applyNumberFormat="1" applyFont="1" applyFill="1" applyBorder="1" applyAlignment="1">
      <alignment horizontal="center" vertical="center" wrapText="1"/>
    </xf>
    <xf numFmtId="14" fontId="3" fillId="7" borderId="0" xfId="0" applyNumberFormat="1" applyFont="1" applyFill="1" applyAlignment="1">
      <alignment horizontal="center" vertical="center" wrapText="1"/>
    </xf>
    <xf numFmtId="0" fontId="26" fillId="16" borderId="1" xfId="0" applyFont="1" applyFill="1" applyBorder="1" applyAlignment="1">
      <alignment horizontal="center" vertical="center" wrapText="1"/>
    </xf>
    <xf numFmtId="0" fontId="8" fillId="0" borderId="1" xfId="0" applyFont="1" applyBorder="1"/>
    <xf numFmtId="9" fontId="8" fillId="0" borderId="1" xfId="0" applyNumberFormat="1" applyFont="1" applyBorder="1" applyAlignment="1">
      <alignment horizontal="center"/>
    </xf>
    <xf numFmtId="0" fontId="5" fillId="0" borderId="0" xfId="0" applyFont="1" applyAlignment="1">
      <alignment wrapText="1"/>
    </xf>
    <xf numFmtId="14" fontId="3" fillId="6" borderId="0" xfId="0" applyNumberFormat="1" applyFont="1" applyFill="1" applyAlignment="1">
      <alignment horizontal="center" wrapText="1"/>
    </xf>
    <xf numFmtId="14" fontId="3" fillId="6" borderId="0" xfId="0" applyNumberFormat="1" applyFont="1" applyFill="1" applyAlignment="1">
      <alignment horizontal="center" vertical="center" wrapText="1"/>
    </xf>
    <xf numFmtId="14" fontId="3" fillId="7" borderId="35" xfId="0" applyNumberFormat="1" applyFont="1" applyFill="1" applyBorder="1" applyAlignment="1">
      <alignment horizontal="center" vertical="center" wrapText="1"/>
    </xf>
    <xf numFmtId="0" fontId="18" fillId="17" borderId="1" xfId="0" applyFont="1" applyFill="1" applyBorder="1" applyAlignment="1">
      <alignment horizontal="center"/>
    </xf>
    <xf numFmtId="0" fontId="1" fillId="3" borderId="20" xfId="3" applyFill="1" applyBorder="1" applyAlignment="1">
      <alignment horizontal="center" vertical="center"/>
    </xf>
    <xf numFmtId="0" fontId="1" fillId="3" borderId="21" xfId="3" applyFill="1" applyBorder="1" applyAlignment="1">
      <alignment horizontal="center" vertical="center"/>
    </xf>
    <xf numFmtId="0" fontId="1" fillId="3" borderId="22" xfId="3" applyFill="1" applyBorder="1" applyAlignment="1">
      <alignment horizontal="center" vertical="center"/>
    </xf>
    <xf numFmtId="0" fontId="1" fillId="3" borderId="24" xfId="3" applyFill="1" applyBorder="1" applyAlignment="1">
      <alignment horizontal="center" vertical="center"/>
    </xf>
    <xf numFmtId="0" fontId="1" fillId="3" borderId="25" xfId="3" applyFill="1" applyBorder="1" applyAlignment="1">
      <alignment horizontal="center" vertical="center"/>
    </xf>
    <xf numFmtId="0" fontId="1" fillId="3" borderId="26" xfId="3" applyFill="1" applyBorder="1" applyAlignment="1">
      <alignment horizontal="center" vertical="center"/>
    </xf>
    <xf numFmtId="0" fontId="5" fillId="3" borderId="16" xfId="3" applyFont="1" applyFill="1" applyBorder="1" applyAlignment="1">
      <alignment horizontal="center" vertical="center"/>
    </xf>
    <xf numFmtId="0" fontId="5" fillId="3" borderId="17" xfId="3" applyFont="1" applyFill="1" applyBorder="1" applyAlignment="1">
      <alignment horizontal="center" vertical="center"/>
    </xf>
    <xf numFmtId="0" fontId="5" fillId="3" borderId="18" xfId="3" applyFont="1" applyFill="1" applyBorder="1" applyAlignment="1">
      <alignment horizontal="center" vertical="center"/>
    </xf>
    <xf numFmtId="0" fontId="5" fillId="3" borderId="16" xfId="3" applyFont="1" applyFill="1" applyBorder="1" applyAlignment="1">
      <alignment horizontal="center" vertical="center" wrapText="1"/>
    </xf>
    <xf numFmtId="0" fontId="5" fillId="3" borderId="17" xfId="3" applyFont="1" applyFill="1" applyBorder="1" applyAlignment="1">
      <alignment horizontal="center" vertical="center" wrapText="1"/>
    </xf>
    <xf numFmtId="0" fontId="5" fillId="3" borderId="18" xfId="3" applyFont="1" applyFill="1" applyBorder="1" applyAlignment="1">
      <alignment horizontal="center" vertical="center" wrapText="1"/>
    </xf>
    <xf numFmtId="0" fontId="15" fillId="2" borderId="16" xfId="3" applyFont="1" applyFill="1" applyBorder="1" applyAlignment="1">
      <alignment horizontal="center" vertical="center"/>
    </xf>
    <xf numFmtId="0" fontId="15" fillId="2" borderId="17" xfId="3" applyFont="1" applyFill="1" applyBorder="1" applyAlignment="1">
      <alignment horizontal="center" vertical="center"/>
    </xf>
    <xf numFmtId="0" fontId="15" fillId="2" borderId="18" xfId="3" applyFont="1" applyFill="1" applyBorder="1" applyAlignment="1">
      <alignment horizontal="center" vertical="center"/>
    </xf>
    <xf numFmtId="0" fontId="1" fillId="3" borderId="16" xfId="3" applyFill="1" applyBorder="1" applyAlignment="1">
      <alignment horizontal="center" vertical="center" wrapText="1"/>
    </xf>
    <xf numFmtId="0" fontId="1" fillId="3" borderId="17" xfId="3" applyFill="1" applyBorder="1" applyAlignment="1">
      <alignment horizontal="center" vertical="center" wrapText="1"/>
    </xf>
    <xf numFmtId="0" fontId="1" fillId="3" borderId="18" xfId="3" applyFill="1" applyBorder="1" applyAlignment="1">
      <alignment horizontal="center" vertical="center" wrapText="1"/>
    </xf>
    <xf numFmtId="0" fontId="6" fillId="8" borderId="16" xfId="0" applyFont="1" applyFill="1" applyBorder="1" applyAlignment="1">
      <alignment horizontal="center" vertical="center"/>
    </xf>
    <xf numFmtId="0" fontId="6" fillId="8" borderId="17" xfId="0" applyFont="1" applyFill="1" applyBorder="1" applyAlignment="1">
      <alignment horizontal="center" vertical="center"/>
    </xf>
    <xf numFmtId="0" fontId="6" fillId="8" borderId="18" xfId="0" applyFont="1" applyFill="1" applyBorder="1" applyAlignment="1">
      <alignment horizontal="center" vertical="center"/>
    </xf>
    <xf numFmtId="14" fontId="3" fillId="7" borderId="12" xfId="0" applyNumberFormat="1" applyFont="1" applyFill="1" applyBorder="1" applyAlignment="1">
      <alignment horizontal="center" vertical="center" wrapText="1"/>
    </xf>
    <xf numFmtId="14" fontId="3" fillId="7" borderId="0" xfId="0" applyNumberFormat="1" applyFont="1" applyFill="1" applyAlignment="1">
      <alignment horizontal="center" vertical="center" wrapText="1"/>
    </xf>
    <xf numFmtId="0" fontId="1" fillId="4" borderId="1" xfId="0" applyFont="1" applyFill="1" applyBorder="1" applyAlignment="1">
      <alignment horizontal="center" vertical="center" wrapText="1"/>
    </xf>
    <xf numFmtId="0" fontId="3" fillId="2" borderId="4" xfId="0" applyFont="1" applyFill="1" applyBorder="1" applyAlignment="1">
      <alignment horizontal="center" wrapText="1"/>
    </xf>
    <xf numFmtId="0" fontId="3" fillId="2" borderId="6" xfId="0" applyFont="1" applyFill="1" applyBorder="1" applyAlignment="1">
      <alignment horizontal="center" wrapText="1"/>
    </xf>
    <xf numFmtId="0" fontId="3" fillId="2" borderId="5" xfId="0" applyFont="1" applyFill="1" applyBorder="1" applyAlignment="1">
      <alignment horizontal="center" wrapText="1"/>
    </xf>
    <xf numFmtId="14" fontId="3" fillId="7" borderId="10" xfId="0" applyNumberFormat="1" applyFont="1" applyFill="1" applyBorder="1" applyAlignment="1">
      <alignment horizontal="center" vertical="center" wrapText="1"/>
    </xf>
    <xf numFmtId="14" fontId="3" fillId="7" borderId="7" xfId="0" applyNumberFormat="1" applyFont="1" applyFill="1" applyBorder="1" applyAlignment="1">
      <alignment horizontal="center" vertical="center" wrapText="1"/>
    </xf>
    <xf numFmtId="14" fontId="3" fillId="7" borderId="8"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wrapText="1"/>
    </xf>
    <xf numFmtId="14" fontId="3" fillId="6" borderId="7" xfId="0" applyNumberFormat="1" applyFont="1" applyFill="1" applyBorder="1" applyAlignment="1">
      <alignment horizontal="center" vertical="center" wrapText="1"/>
    </xf>
    <xf numFmtId="14" fontId="3" fillId="6" borderId="7" xfId="0" applyNumberFormat="1" applyFont="1" applyFill="1" applyBorder="1" applyAlignment="1">
      <alignment horizontal="center" wrapText="1"/>
    </xf>
    <xf numFmtId="14" fontId="3" fillId="6" borderId="8" xfId="0" applyNumberFormat="1" applyFont="1" applyFill="1" applyBorder="1" applyAlignment="1">
      <alignment horizontal="center" wrapText="1"/>
    </xf>
    <xf numFmtId="0" fontId="18" fillId="4" borderId="16" xfId="0" applyFont="1" applyFill="1" applyBorder="1" applyAlignment="1">
      <alignment horizontal="center" vertical="center" wrapText="1"/>
    </xf>
    <xf numFmtId="0" fontId="18" fillId="4" borderId="17" xfId="0" applyFont="1" applyFill="1" applyBorder="1" applyAlignment="1">
      <alignment horizontal="center" vertical="center" wrapText="1"/>
    </xf>
    <xf numFmtId="14" fontId="3" fillId="6" borderId="10" xfId="0" applyNumberFormat="1" applyFont="1" applyFill="1" applyBorder="1" applyAlignment="1">
      <alignment horizontal="center" vertical="center" wrapText="1"/>
    </xf>
    <xf numFmtId="14" fontId="3" fillId="6" borderId="8" xfId="0" applyNumberFormat="1" applyFont="1" applyFill="1" applyBorder="1" applyAlignment="1">
      <alignment horizontal="center" vertical="center" wrapText="1"/>
    </xf>
    <xf numFmtId="0" fontId="4" fillId="0" borderId="1" xfId="0" applyFont="1" applyBorder="1" applyAlignment="1">
      <alignment horizontal="center"/>
    </xf>
    <xf numFmtId="14"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4" borderId="1" xfId="0" applyFont="1" applyFill="1" applyBorder="1" applyAlignment="1">
      <alignment horizontal="center"/>
    </xf>
    <xf numFmtId="0" fontId="16" fillId="0" borderId="1" xfId="0" applyFont="1" applyBorder="1" applyAlignment="1">
      <alignment horizontal="center" vertical="center" wrapText="1"/>
    </xf>
    <xf numFmtId="0" fontId="1" fillId="9" borderId="4"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5" xfId="0" applyFont="1" applyFill="1" applyBorder="1" applyAlignment="1">
      <alignment horizontal="center" vertical="center" wrapText="1"/>
    </xf>
    <xf numFmtId="0" fontId="3" fillId="2" borderId="14" xfId="0" applyFont="1" applyFill="1" applyBorder="1" applyAlignment="1" applyProtection="1">
      <alignment horizontal="center" wrapText="1"/>
      <protection locked="0"/>
    </xf>
    <xf numFmtId="0" fontId="3" fillId="2" borderId="3" xfId="0" applyFont="1" applyFill="1" applyBorder="1" applyAlignment="1" applyProtection="1">
      <alignment horizontal="center" wrapText="1"/>
      <protection locked="0"/>
    </xf>
    <xf numFmtId="0" fontId="3" fillId="2" borderId="28" xfId="0" applyFont="1" applyFill="1" applyBorder="1" applyAlignment="1" applyProtection="1">
      <alignment horizontal="center" wrapText="1"/>
      <protection locked="0"/>
    </xf>
    <xf numFmtId="0" fontId="17" fillId="0" borderId="1" xfId="0" applyFont="1" applyBorder="1" applyAlignment="1">
      <alignment horizontal="left"/>
    </xf>
    <xf numFmtId="0" fontId="17" fillId="0" borderId="1" xfId="0" applyFont="1" applyBorder="1" applyAlignment="1">
      <alignment horizontal="left" wrapText="1"/>
    </xf>
    <xf numFmtId="0" fontId="21" fillId="11" borderId="4" xfId="0" applyFont="1" applyFill="1" applyBorder="1" applyAlignment="1">
      <alignment horizontal="justify" vertical="center" wrapText="1"/>
    </xf>
    <xf numFmtId="0" fontId="21" fillId="11" borderId="6" xfId="0" applyFont="1" applyFill="1" applyBorder="1" applyAlignment="1">
      <alignment horizontal="justify" vertical="center" wrapText="1"/>
    </xf>
    <xf numFmtId="0" fontId="21" fillId="11" borderId="5" xfId="0" applyFont="1" applyFill="1" applyBorder="1" applyAlignment="1">
      <alignment horizontal="justify" vertical="center" wrapText="1"/>
    </xf>
    <xf numFmtId="0" fontId="21" fillId="8" borderId="4" xfId="0" applyFont="1" applyFill="1" applyBorder="1" applyAlignment="1">
      <alignment horizontal="center" vertical="center" wrapText="1"/>
    </xf>
    <xf numFmtId="0" fontId="21" fillId="8" borderId="6" xfId="0" applyFont="1" applyFill="1" applyBorder="1" applyAlignment="1">
      <alignment horizontal="center" vertical="center" wrapText="1"/>
    </xf>
    <xf numFmtId="0" fontId="21" fillId="8" borderId="5" xfId="0" applyFont="1" applyFill="1" applyBorder="1" applyAlignment="1">
      <alignment horizontal="center" vertical="center" wrapText="1"/>
    </xf>
    <xf numFmtId="0" fontId="21" fillId="10" borderId="4" xfId="0" applyFont="1" applyFill="1" applyBorder="1" applyAlignment="1">
      <alignment horizontal="left" vertical="center" wrapText="1"/>
    </xf>
    <xf numFmtId="0" fontId="21" fillId="10" borderId="5" xfId="0" applyFont="1" applyFill="1" applyBorder="1" applyAlignment="1">
      <alignment horizontal="left" vertical="center" wrapText="1"/>
    </xf>
    <xf numFmtId="14" fontId="16" fillId="0" borderId="1" xfId="0" applyNumberFormat="1" applyFont="1" applyBorder="1" applyAlignment="1">
      <alignment horizontal="center" vertic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 fillId="0" borderId="14" xfId="0" applyFont="1" applyBorder="1" applyAlignment="1">
      <alignment horizontal="center"/>
    </xf>
    <xf numFmtId="0" fontId="1" fillId="0" borderId="15"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10" fillId="4"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5" borderId="1" xfId="0" applyFont="1" applyFill="1" applyBorder="1" applyAlignment="1">
      <alignment horizontal="left" vertical="center"/>
    </xf>
    <xf numFmtId="0" fontId="6" fillId="4" borderId="16" xfId="0" applyFont="1" applyFill="1" applyBorder="1" applyAlignment="1">
      <alignment horizontal="center" vertical="center"/>
    </xf>
    <xf numFmtId="0" fontId="6" fillId="4" borderId="17" xfId="0" applyFont="1" applyFill="1" applyBorder="1" applyAlignment="1">
      <alignment horizontal="center" vertical="center"/>
    </xf>
    <xf numFmtId="0" fontId="8" fillId="4"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26" xfId="0" applyBorder="1" applyAlignment="1">
      <alignment horizontal="left" vertical="top" wrapText="1"/>
    </xf>
    <xf numFmtId="0" fontId="28" fillId="15" borderId="31" xfId="0" applyFont="1" applyFill="1" applyBorder="1" applyAlignment="1">
      <alignment horizontal="center" vertical="center" wrapText="1" readingOrder="1"/>
    </xf>
    <xf numFmtId="0" fontId="28" fillId="15" borderId="34" xfId="0" applyFont="1" applyFill="1" applyBorder="1" applyAlignment="1">
      <alignment horizontal="center" vertical="center" wrapText="1" readingOrder="1"/>
    </xf>
    <xf numFmtId="0" fontId="29" fillId="15" borderId="32" xfId="0" applyFont="1" applyFill="1" applyBorder="1" applyAlignment="1">
      <alignment horizontal="center" vertical="center" wrapText="1"/>
    </xf>
    <xf numFmtId="0" fontId="29" fillId="15" borderId="33" xfId="0" applyFont="1" applyFill="1" applyBorder="1" applyAlignment="1">
      <alignment horizontal="center" vertical="center" wrapText="1"/>
    </xf>
    <xf numFmtId="9" fontId="5" fillId="0" borderId="11" xfId="7" applyFont="1" applyFill="1" applyBorder="1" applyAlignment="1" applyProtection="1">
      <alignment horizontal="center" vertical="center" wrapText="1"/>
      <protection locked="0"/>
    </xf>
    <xf numFmtId="9" fontId="5" fillId="0" borderId="11" xfId="7" applyFont="1" applyFill="1" applyBorder="1" applyAlignment="1" applyProtection="1">
      <alignment vertical="center" wrapText="1"/>
      <protection locked="0"/>
    </xf>
  </cellXfs>
  <cellStyles count="9">
    <cellStyle name="Millares [0] 2" xfId="1" xr:uid="{00000000-0005-0000-0000-000000000000}"/>
    <cellStyle name="Millares 2" xfId="2" xr:uid="{00000000-0005-0000-0000-000001000000}"/>
    <cellStyle name="Normal" xfId="0" builtinId="0"/>
    <cellStyle name="Normal 10" xfId="6" xr:uid="{00000000-0005-0000-0000-000003000000}"/>
    <cellStyle name="Normal 2" xfId="3" xr:uid="{00000000-0005-0000-0000-000004000000}"/>
    <cellStyle name="Normal 3" xfId="8" xr:uid="{70E6EDD6-4EA3-498C-9897-599FF88D07EB}"/>
    <cellStyle name="Porcentaje" xfId="7" builtinId="5"/>
    <cellStyle name="Porcentaje 2" xfId="4" xr:uid="{00000000-0005-0000-0000-000006000000}"/>
    <cellStyle name="Porcentual 3" xfId="5" xr:uid="{00000000-0005-0000-0000-000007000000}"/>
  </cellStyles>
  <dxfs count="42">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AVANCE PINAR 2025</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76000"/>
                      <a:shade val="51000"/>
                      <a:satMod val="130000"/>
                    </a:schemeClr>
                  </a:gs>
                  <a:gs pos="80000">
                    <a:schemeClr val="accent1">
                      <a:shade val="76000"/>
                      <a:shade val="93000"/>
                      <a:satMod val="130000"/>
                    </a:schemeClr>
                  </a:gs>
                  <a:gs pos="100000">
                    <a:schemeClr val="accent1">
                      <a:shade val="76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8CA3-4DAF-BF5E-F6A0DBE5794C}"/>
              </c:ext>
            </c:extLst>
          </c:dPt>
          <c:dPt>
            <c:idx val="1"/>
            <c:bubble3D val="0"/>
            <c:spPr>
              <a:gradFill rotWithShape="1">
                <a:gsLst>
                  <a:gs pos="0">
                    <a:schemeClr val="accent1">
                      <a:tint val="77000"/>
                      <a:shade val="51000"/>
                      <a:satMod val="130000"/>
                    </a:schemeClr>
                  </a:gs>
                  <a:gs pos="80000">
                    <a:schemeClr val="accent1">
                      <a:tint val="77000"/>
                      <a:shade val="93000"/>
                      <a:satMod val="130000"/>
                    </a:schemeClr>
                  </a:gs>
                  <a:gs pos="100000">
                    <a:schemeClr val="accent1">
                      <a:tint val="77000"/>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8CA3-4DAF-BF5E-F6A0DBE5794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'Avance 27-05-2025'!$D$4:$E$4</c:f>
              <c:strCache>
                <c:ptCount val="2"/>
                <c:pt idx="0">
                  <c:v>Actividades planeadas</c:v>
                </c:pt>
                <c:pt idx="1">
                  <c:v>Actividades realizadas</c:v>
                </c:pt>
              </c:strCache>
            </c:strRef>
          </c:cat>
          <c:val>
            <c:numRef>
              <c:f>'Avance 27-05-2025'!$D$5:$E$5</c:f>
              <c:numCache>
                <c:formatCode>General</c:formatCode>
                <c:ptCount val="2"/>
                <c:pt idx="0">
                  <c:v>12</c:v>
                </c:pt>
                <c:pt idx="1">
                  <c:v>4.2</c:v>
                </c:pt>
              </c:numCache>
            </c:numRef>
          </c:val>
          <c:extLst>
            <c:ext xmlns:c16="http://schemas.microsoft.com/office/drawing/2014/chart" uri="{C3380CC4-5D6E-409C-BE32-E72D297353CC}">
              <c16:uniqueId val="{00000000-4B6A-470E-8F58-7D2BBBC898C0}"/>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571499</xdr:colOff>
      <xdr:row>0</xdr:row>
      <xdr:rowOff>38101</xdr:rowOff>
    </xdr:from>
    <xdr:to>
      <xdr:col>1</xdr:col>
      <xdr:colOff>704849</xdr:colOff>
      <xdr:row>1</xdr:row>
      <xdr:rowOff>273067</xdr:rowOff>
    </xdr:to>
    <xdr:pic>
      <xdr:nvPicPr>
        <xdr:cNvPr id="2" name="1 Imagen" descr="Logo FUGA ALCALDIA-02.png">
          <a:extLst>
            <a:ext uri="{FF2B5EF4-FFF2-40B4-BE49-F238E27FC236}">
              <a16:creationId xmlns:a16="http://schemas.microsoft.com/office/drawing/2014/main" id="{BE332761-8BD2-4290-A5A2-7B77B33C12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499" y="38101"/>
          <a:ext cx="1133475" cy="6254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xdr:row>
          <xdr:rowOff>142875</xdr:rowOff>
        </xdr:from>
        <xdr:to>
          <xdr:col>31</xdr:col>
          <xdr:colOff>0</xdr:colOff>
          <xdr:row>8</xdr:row>
          <xdr:rowOff>114300</xdr:rowOff>
        </xdr:to>
        <xdr:pic>
          <xdr:nvPicPr>
            <xdr:cNvPr id="3" name="Imagen 5">
              <a:extLst>
                <a:ext uri="{FF2B5EF4-FFF2-40B4-BE49-F238E27FC236}">
                  <a16:creationId xmlns:a16="http://schemas.microsoft.com/office/drawing/2014/main" id="{C34B4CDF-40A9-4FD2-BC5F-B1C3D3CE4A06}"/>
                </a:ext>
              </a:extLst>
            </xdr:cNvPr>
            <xdr:cNvPicPr>
              <a:picLocks noChangeAspect="1" noChangeArrowheads="1"/>
              <a:extLst>
                <a:ext uri="{84589F7E-364E-4C9E-8A38-B11213B215E9}">
                  <a14:cameraTool cellRange="$A$1:$AE$2" spid="_x0000_s5365"/>
                </a:ext>
              </a:extLst>
            </xdr:cNvPicPr>
          </xdr:nvPicPr>
          <xdr:blipFill>
            <a:blip xmlns:r="http://schemas.openxmlformats.org/officeDocument/2006/relationships" r:embed="rId2"/>
            <a:srcRect/>
            <a:stretch>
              <a:fillRect/>
            </a:stretch>
          </xdr:blipFill>
          <xdr:spPr bwMode="auto">
            <a:xfrm>
              <a:off x="0" y="1314450"/>
              <a:ext cx="12811125" cy="7810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59531</xdr:colOff>
      <xdr:row>2</xdr:row>
      <xdr:rowOff>15874</xdr:rowOff>
    </xdr:to>
    <xdr:pic>
      <xdr:nvPicPr>
        <xdr:cNvPr id="4" name="Imagen 3">
          <a:extLst>
            <a:ext uri="{FF2B5EF4-FFF2-40B4-BE49-F238E27FC236}">
              <a16:creationId xmlns:a16="http://schemas.microsoft.com/office/drawing/2014/main" id="{FBD4FDB6-2E62-5582-C3EA-E1C4F5A4E4BA}"/>
            </a:ext>
          </a:extLst>
        </xdr:cNvPr>
        <xdr:cNvPicPr>
          <a:picLocks noChangeAspect="1"/>
        </xdr:cNvPicPr>
      </xdr:nvPicPr>
      <xdr:blipFill>
        <a:blip xmlns:r="http://schemas.openxmlformats.org/officeDocument/2006/relationships" r:embed="rId1"/>
        <a:stretch>
          <a:fillRect/>
        </a:stretch>
      </xdr:blipFill>
      <xdr:spPr>
        <a:xfrm>
          <a:off x="0" y="0"/>
          <a:ext cx="14732000" cy="12858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123825</xdr:colOff>
      <xdr:row>1</xdr:row>
      <xdr:rowOff>147637</xdr:rowOff>
    </xdr:from>
    <xdr:to>
      <xdr:col>12</xdr:col>
      <xdr:colOff>104775</xdr:colOff>
      <xdr:row>9</xdr:row>
      <xdr:rowOff>257175</xdr:rowOff>
    </xdr:to>
    <xdr:graphicFrame macro="">
      <xdr:nvGraphicFramePr>
        <xdr:cNvPr id="4" name="Gráfico 3">
          <a:extLst>
            <a:ext uri="{FF2B5EF4-FFF2-40B4-BE49-F238E27FC236}">
              <a16:creationId xmlns:a16="http://schemas.microsoft.com/office/drawing/2014/main" id="{87EA337D-0508-B9C0-D48C-60211EFF07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10</xdr:col>
      <xdr:colOff>19051</xdr:colOff>
      <xdr:row>3</xdr:row>
      <xdr:rowOff>128619</xdr:rowOff>
    </xdr:to>
    <xdr:pic>
      <xdr:nvPicPr>
        <xdr:cNvPr id="3" name="Imagen 2">
          <a:extLst>
            <a:ext uri="{FF2B5EF4-FFF2-40B4-BE49-F238E27FC236}">
              <a16:creationId xmlns:a16="http://schemas.microsoft.com/office/drawing/2014/main" id="{91FFE6B4-C48B-53B7-D826-0277082DB557}"/>
            </a:ext>
          </a:extLst>
        </xdr:cNvPr>
        <xdr:cNvPicPr>
          <a:picLocks noChangeAspect="1"/>
        </xdr:cNvPicPr>
      </xdr:nvPicPr>
      <xdr:blipFill>
        <a:blip xmlns:r="http://schemas.openxmlformats.org/officeDocument/2006/relationships" r:embed="rId1"/>
        <a:stretch>
          <a:fillRect/>
        </a:stretch>
      </xdr:blipFill>
      <xdr:spPr>
        <a:xfrm>
          <a:off x="238126" y="0"/>
          <a:ext cx="9620250" cy="585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row r="3">
          <cell r="L3" t="str">
            <v>&lt;Por favor seleccione los objetivos estraégicos asociados a su área&gt;</v>
          </cell>
        </row>
        <row r="4">
          <cell r="L4" t="str">
            <v>Objetivo estratégico 1: Fomentar la apropiación social del patrimonio cultural tangible e intangible.</v>
          </cell>
        </row>
        <row r="5">
          <cell r="L5" t="str">
            <v>Objetivo estratégico 2: Gestionar la recuperación de Bienes y Sectores de Interés Cultural en el Distrito Capital.</v>
          </cell>
        </row>
        <row r="6">
          <cell r="L6" t="str">
            <v>Objetivo estratégico 3: Promover la inversión pública y privada con el fin de garantizar la sostenibilidad del patrimonio cultural.</v>
          </cell>
        </row>
        <row r="7">
          <cell r="L7" t="str">
            <v>Objetivo estratégico 4: Divulgar los valores de patrimonio cultural en todo el Distrito Capital.</v>
          </cell>
        </row>
        <row r="8">
          <cell r="L8" t="str">
            <v>Objetivo estratégico 5: Fortalecer la gestión y administración institucional</v>
          </cell>
        </row>
      </sheetData>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3E2D2-F09A-4C30-BA63-D67FADDF8EFB}">
  <dimension ref="A1:AE3"/>
  <sheetViews>
    <sheetView workbookViewId="0">
      <selection activeCell="R22" sqref="R22"/>
    </sheetView>
  </sheetViews>
  <sheetFormatPr baseColWidth="10" defaultRowHeight="12.75" x14ac:dyDescent="0.2"/>
  <cols>
    <col min="1" max="1" width="15" style="52" customWidth="1"/>
    <col min="2" max="2" width="11.28515625" style="52" customWidth="1"/>
    <col min="3" max="3" width="10.7109375" style="52" customWidth="1"/>
    <col min="4" max="4" width="15" style="52" customWidth="1"/>
    <col min="5" max="5" width="12.42578125" style="52" customWidth="1"/>
    <col min="6" max="6" width="30" style="52" customWidth="1"/>
    <col min="7" max="7" width="32.5703125" style="52" customWidth="1"/>
    <col min="8" max="31" width="2.7109375" style="52" customWidth="1"/>
    <col min="32" max="256" width="11.42578125" style="52"/>
    <col min="257" max="257" width="15" style="52" customWidth="1"/>
    <col min="258" max="258" width="11.28515625" style="52" customWidth="1"/>
    <col min="259" max="259" width="10.7109375" style="52" customWidth="1"/>
    <col min="260" max="260" width="15" style="52" customWidth="1"/>
    <col min="261" max="261" width="12.42578125" style="52" customWidth="1"/>
    <col min="262" max="262" width="30" style="52" customWidth="1"/>
    <col min="263" max="263" width="32.5703125" style="52" customWidth="1"/>
    <col min="264" max="287" width="2.7109375" style="52" customWidth="1"/>
    <col min="288" max="512" width="11.42578125" style="52"/>
    <col min="513" max="513" width="15" style="52" customWidth="1"/>
    <col min="514" max="514" width="11.28515625" style="52" customWidth="1"/>
    <col min="515" max="515" width="10.7109375" style="52" customWidth="1"/>
    <col min="516" max="516" width="15" style="52" customWidth="1"/>
    <col min="517" max="517" width="12.42578125" style="52" customWidth="1"/>
    <col min="518" max="518" width="30" style="52" customWidth="1"/>
    <col min="519" max="519" width="32.5703125" style="52" customWidth="1"/>
    <col min="520" max="543" width="2.7109375" style="52" customWidth="1"/>
    <col min="544" max="768" width="11.42578125" style="52"/>
    <col min="769" max="769" width="15" style="52" customWidth="1"/>
    <col min="770" max="770" width="11.28515625" style="52" customWidth="1"/>
    <col min="771" max="771" width="10.7109375" style="52" customWidth="1"/>
    <col min="772" max="772" width="15" style="52" customWidth="1"/>
    <col min="773" max="773" width="12.42578125" style="52" customWidth="1"/>
    <col min="774" max="774" width="30" style="52" customWidth="1"/>
    <col min="775" max="775" width="32.5703125" style="52" customWidth="1"/>
    <col min="776" max="799" width="2.7109375" style="52" customWidth="1"/>
    <col min="800" max="1024" width="11.42578125" style="52"/>
    <col min="1025" max="1025" width="15" style="52" customWidth="1"/>
    <col min="1026" max="1026" width="11.28515625" style="52" customWidth="1"/>
    <col min="1027" max="1027" width="10.7109375" style="52" customWidth="1"/>
    <col min="1028" max="1028" width="15" style="52" customWidth="1"/>
    <col min="1029" max="1029" width="12.42578125" style="52" customWidth="1"/>
    <col min="1030" max="1030" width="30" style="52" customWidth="1"/>
    <col min="1031" max="1031" width="32.5703125" style="52" customWidth="1"/>
    <col min="1032" max="1055" width="2.7109375" style="52" customWidth="1"/>
    <col min="1056" max="1280" width="11.42578125" style="52"/>
    <col min="1281" max="1281" width="15" style="52" customWidth="1"/>
    <col min="1282" max="1282" width="11.28515625" style="52" customWidth="1"/>
    <col min="1283" max="1283" width="10.7109375" style="52" customWidth="1"/>
    <col min="1284" max="1284" width="15" style="52" customWidth="1"/>
    <col min="1285" max="1285" width="12.42578125" style="52" customWidth="1"/>
    <col min="1286" max="1286" width="30" style="52" customWidth="1"/>
    <col min="1287" max="1287" width="32.5703125" style="52" customWidth="1"/>
    <col min="1288" max="1311" width="2.7109375" style="52" customWidth="1"/>
    <col min="1312" max="1536" width="11.42578125" style="52"/>
    <col min="1537" max="1537" width="15" style="52" customWidth="1"/>
    <col min="1538" max="1538" width="11.28515625" style="52" customWidth="1"/>
    <col min="1539" max="1539" width="10.7109375" style="52" customWidth="1"/>
    <col min="1540" max="1540" width="15" style="52" customWidth="1"/>
    <col min="1541" max="1541" width="12.42578125" style="52" customWidth="1"/>
    <col min="1542" max="1542" width="30" style="52" customWidth="1"/>
    <col min="1543" max="1543" width="32.5703125" style="52" customWidth="1"/>
    <col min="1544" max="1567" width="2.7109375" style="52" customWidth="1"/>
    <col min="1568" max="1792" width="11.42578125" style="52"/>
    <col min="1793" max="1793" width="15" style="52" customWidth="1"/>
    <col min="1794" max="1794" width="11.28515625" style="52" customWidth="1"/>
    <col min="1795" max="1795" width="10.7109375" style="52" customWidth="1"/>
    <col min="1796" max="1796" width="15" style="52" customWidth="1"/>
    <col min="1797" max="1797" width="12.42578125" style="52" customWidth="1"/>
    <col min="1798" max="1798" width="30" style="52" customWidth="1"/>
    <col min="1799" max="1799" width="32.5703125" style="52" customWidth="1"/>
    <col min="1800" max="1823" width="2.7109375" style="52" customWidth="1"/>
    <col min="1824" max="2048" width="11.42578125" style="52"/>
    <col min="2049" max="2049" width="15" style="52" customWidth="1"/>
    <col min="2050" max="2050" width="11.28515625" style="52" customWidth="1"/>
    <col min="2051" max="2051" width="10.7109375" style="52" customWidth="1"/>
    <col min="2052" max="2052" width="15" style="52" customWidth="1"/>
    <col min="2053" max="2053" width="12.42578125" style="52" customWidth="1"/>
    <col min="2054" max="2054" width="30" style="52" customWidth="1"/>
    <col min="2055" max="2055" width="32.5703125" style="52" customWidth="1"/>
    <col min="2056" max="2079" width="2.7109375" style="52" customWidth="1"/>
    <col min="2080" max="2304" width="11.42578125" style="52"/>
    <col min="2305" max="2305" width="15" style="52" customWidth="1"/>
    <col min="2306" max="2306" width="11.28515625" style="52" customWidth="1"/>
    <col min="2307" max="2307" width="10.7109375" style="52" customWidth="1"/>
    <col min="2308" max="2308" width="15" style="52" customWidth="1"/>
    <col min="2309" max="2309" width="12.42578125" style="52" customWidth="1"/>
    <col min="2310" max="2310" width="30" style="52" customWidth="1"/>
    <col min="2311" max="2311" width="32.5703125" style="52" customWidth="1"/>
    <col min="2312" max="2335" width="2.7109375" style="52" customWidth="1"/>
    <col min="2336" max="2560" width="11.42578125" style="52"/>
    <col min="2561" max="2561" width="15" style="52" customWidth="1"/>
    <col min="2562" max="2562" width="11.28515625" style="52" customWidth="1"/>
    <col min="2563" max="2563" width="10.7109375" style="52" customWidth="1"/>
    <col min="2564" max="2564" width="15" style="52" customWidth="1"/>
    <col min="2565" max="2565" width="12.42578125" style="52" customWidth="1"/>
    <col min="2566" max="2566" width="30" style="52" customWidth="1"/>
    <col min="2567" max="2567" width="32.5703125" style="52" customWidth="1"/>
    <col min="2568" max="2591" width="2.7109375" style="52" customWidth="1"/>
    <col min="2592" max="2816" width="11.42578125" style="52"/>
    <col min="2817" max="2817" width="15" style="52" customWidth="1"/>
    <col min="2818" max="2818" width="11.28515625" style="52" customWidth="1"/>
    <col min="2819" max="2819" width="10.7109375" style="52" customWidth="1"/>
    <col min="2820" max="2820" width="15" style="52" customWidth="1"/>
    <col min="2821" max="2821" width="12.42578125" style="52" customWidth="1"/>
    <col min="2822" max="2822" width="30" style="52" customWidth="1"/>
    <col min="2823" max="2823" width="32.5703125" style="52" customWidth="1"/>
    <col min="2824" max="2847" width="2.7109375" style="52" customWidth="1"/>
    <col min="2848" max="3072" width="11.42578125" style="52"/>
    <col min="3073" max="3073" width="15" style="52" customWidth="1"/>
    <col min="3074" max="3074" width="11.28515625" style="52" customWidth="1"/>
    <col min="3075" max="3075" width="10.7109375" style="52" customWidth="1"/>
    <col min="3076" max="3076" width="15" style="52" customWidth="1"/>
    <col min="3077" max="3077" width="12.42578125" style="52" customWidth="1"/>
    <col min="3078" max="3078" width="30" style="52" customWidth="1"/>
    <col min="3079" max="3079" width="32.5703125" style="52" customWidth="1"/>
    <col min="3080" max="3103" width="2.7109375" style="52" customWidth="1"/>
    <col min="3104" max="3328" width="11.42578125" style="52"/>
    <col min="3329" max="3329" width="15" style="52" customWidth="1"/>
    <col min="3330" max="3330" width="11.28515625" style="52" customWidth="1"/>
    <col min="3331" max="3331" width="10.7109375" style="52" customWidth="1"/>
    <col min="3332" max="3332" width="15" style="52" customWidth="1"/>
    <col min="3333" max="3333" width="12.42578125" style="52" customWidth="1"/>
    <col min="3334" max="3334" width="30" style="52" customWidth="1"/>
    <col min="3335" max="3335" width="32.5703125" style="52" customWidth="1"/>
    <col min="3336" max="3359" width="2.7109375" style="52" customWidth="1"/>
    <col min="3360" max="3584" width="11.42578125" style="52"/>
    <col min="3585" max="3585" width="15" style="52" customWidth="1"/>
    <col min="3586" max="3586" width="11.28515625" style="52" customWidth="1"/>
    <col min="3587" max="3587" width="10.7109375" style="52" customWidth="1"/>
    <col min="3588" max="3588" width="15" style="52" customWidth="1"/>
    <col min="3589" max="3589" width="12.42578125" style="52" customWidth="1"/>
    <col min="3590" max="3590" width="30" style="52" customWidth="1"/>
    <col min="3591" max="3591" width="32.5703125" style="52" customWidth="1"/>
    <col min="3592" max="3615" width="2.7109375" style="52" customWidth="1"/>
    <col min="3616" max="3840" width="11.42578125" style="52"/>
    <col min="3841" max="3841" width="15" style="52" customWidth="1"/>
    <col min="3842" max="3842" width="11.28515625" style="52" customWidth="1"/>
    <col min="3843" max="3843" width="10.7109375" style="52" customWidth="1"/>
    <col min="3844" max="3844" width="15" style="52" customWidth="1"/>
    <col min="3845" max="3845" width="12.42578125" style="52" customWidth="1"/>
    <col min="3846" max="3846" width="30" style="52" customWidth="1"/>
    <col min="3847" max="3847" width="32.5703125" style="52" customWidth="1"/>
    <col min="3848" max="3871" width="2.7109375" style="52" customWidth="1"/>
    <col min="3872" max="4096" width="11.42578125" style="52"/>
    <col min="4097" max="4097" width="15" style="52" customWidth="1"/>
    <col min="4098" max="4098" width="11.28515625" style="52" customWidth="1"/>
    <col min="4099" max="4099" width="10.7109375" style="52" customWidth="1"/>
    <col min="4100" max="4100" width="15" style="52" customWidth="1"/>
    <col min="4101" max="4101" width="12.42578125" style="52" customWidth="1"/>
    <col min="4102" max="4102" width="30" style="52" customWidth="1"/>
    <col min="4103" max="4103" width="32.5703125" style="52" customWidth="1"/>
    <col min="4104" max="4127" width="2.7109375" style="52" customWidth="1"/>
    <col min="4128" max="4352" width="11.42578125" style="52"/>
    <col min="4353" max="4353" width="15" style="52" customWidth="1"/>
    <col min="4354" max="4354" width="11.28515625" style="52" customWidth="1"/>
    <col min="4355" max="4355" width="10.7109375" style="52" customWidth="1"/>
    <col min="4356" max="4356" width="15" style="52" customWidth="1"/>
    <col min="4357" max="4357" width="12.42578125" style="52" customWidth="1"/>
    <col min="4358" max="4358" width="30" style="52" customWidth="1"/>
    <col min="4359" max="4359" width="32.5703125" style="52" customWidth="1"/>
    <col min="4360" max="4383" width="2.7109375" style="52" customWidth="1"/>
    <col min="4384" max="4608" width="11.42578125" style="52"/>
    <col min="4609" max="4609" width="15" style="52" customWidth="1"/>
    <col min="4610" max="4610" width="11.28515625" style="52" customWidth="1"/>
    <col min="4611" max="4611" width="10.7109375" style="52" customWidth="1"/>
    <col min="4612" max="4612" width="15" style="52" customWidth="1"/>
    <col min="4613" max="4613" width="12.42578125" style="52" customWidth="1"/>
    <col min="4614" max="4614" width="30" style="52" customWidth="1"/>
    <col min="4615" max="4615" width="32.5703125" style="52" customWidth="1"/>
    <col min="4616" max="4639" width="2.7109375" style="52" customWidth="1"/>
    <col min="4640" max="4864" width="11.42578125" style="52"/>
    <col min="4865" max="4865" width="15" style="52" customWidth="1"/>
    <col min="4866" max="4866" width="11.28515625" style="52" customWidth="1"/>
    <col min="4867" max="4867" width="10.7109375" style="52" customWidth="1"/>
    <col min="4868" max="4868" width="15" style="52" customWidth="1"/>
    <col min="4869" max="4869" width="12.42578125" style="52" customWidth="1"/>
    <col min="4870" max="4870" width="30" style="52" customWidth="1"/>
    <col min="4871" max="4871" width="32.5703125" style="52" customWidth="1"/>
    <col min="4872" max="4895" width="2.7109375" style="52" customWidth="1"/>
    <col min="4896" max="5120" width="11.42578125" style="52"/>
    <col min="5121" max="5121" width="15" style="52" customWidth="1"/>
    <col min="5122" max="5122" width="11.28515625" style="52" customWidth="1"/>
    <col min="5123" max="5123" width="10.7109375" style="52" customWidth="1"/>
    <col min="5124" max="5124" width="15" style="52" customWidth="1"/>
    <col min="5125" max="5125" width="12.42578125" style="52" customWidth="1"/>
    <col min="5126" max="5126" width="30" style="52" customWidth="1"/>
    <col min="5127" max="5127" width="32.5703125" style="52" customWidth="1"/>
    <col min="5128" max="5151" width="2.7109375" style="52" customWidth="1"/>
    <col min="5152" max="5376" width="11.42578125" style="52"/>
    <col min="5377" max="5377" width="15" style="52" customWidth="1"/>
    <col min="5378" max="5378" width="11.28515625" style="52" customWidth="1"/>
    <col min="5379" max="5379" width="10.7109375" style="52" customWidth="1"/>
    <col min="5380" max="5380" width="15" style="52" customWidth="1"/>
    <col min="5381" max="5381" width="12.42578125" style="52" customWidth="1"/>
    <col min="5382" max="5382" width="30" style="52" customWidth="1"/>
    <col min="5383" max="5383" width="32.5703125" style="52" customWidth="1"/>
    <col min="5384" max="5407" width="2.7109375" style="52" customWidth="1"/>
    <col min="5408" max="5632" width="11.42578125" style="52"/>
    <col min="5633" max="5633" width="15" style="52" customWidth="1"/>
    <col min="5634" max="5634" width="11.28515625" style="52" customWidth="1"/>
    <col min="5635" max="5635" width="10.7109375" style="52" customWidth="1"/>
    <col min="5636" max="5636" width="15" style="52" customWidth="1"/>
    <col min="5637" max="5637" width="12.42578125" style="52" customWidth="1"/>
    <col min="5638" max="5638" width="30" style="52" customWidth="1"/>
    <col min="5639" max="5639" width="32.5703125" style="52" customWidth="1"/>
    <col min="5640" max="5663" width="2.7109375" style="52" customWidth="1"/>
    <col min="5664" max="5888" width="11.42578125" style="52"/>
    <col min="5889" max="5889" width="15" style="52" customWidth="1"/>
    <col min="5890" max="5890" width="11.28515625" style="52" customWidth="1"/>
    <col min="5891" max="5891" width="10.7109375" style="52" customWidth="1"/>
    <col min="5892" max="5892" width="15" style="52" customWidth="1"/>
    <col min="5893" max="5893" width="12.42578125" style="52" customWidth="1"/>
    <col min="5894" max="5894" width="30" style="52" customWidth="1"/>
    <col min="5895" max="5895" width="32.5703125" style="52" customWidth="1"/>
    <col min="5896" max="5919" width="2.7109375" style="52" customWidth="1"/>
    <col min="5920" max="6144" width="11.42578125" style="52"/>
    <col min="6145" max="6145" width="15" style="52" customWidth="1"/>
    <col min="6146" max="6146" width="11.28515625" style="52" customWidth="1"/>
    <col min="6147" max="6147" width="10.7109375" style="52" customWidth="1"/>
    <col min="6148" max="6148" width="15" style="52" customWidth="1"/>
    <col min="6149" max="6149" width="12.42578125" style="52" customWidth="1"/>
    <col min="6150" max="6150" width="30" style="52" customWidth="1"/>
    <col min="6151" max="6151" width="32.5703125" style="52" customWidth="1"/>
    <col min="6152" max="6175" width="2.7109375" style="52" customWidth="1"/>
    <col min="6176" max="6400" width="11.42578125" style="52"/>
    <col min="6401" max="6401" width="15" style="52" customWidth="1"/>
    <col min="6402" max="6402" width="11.28515625" style="52" customWidth="1"/>
    <col min="6403" max="6403" width="10.7109375" style="52" customWidth="1"/>
    <col min="6404" max="6404" width="15" style="52" customWidth="1"/>
    <col min="6405" max="6405" width="12.42578125" style="52" customWidth="1"/>
    <col min="6406" max="6406" width="30" style="52" customWidth="1"/>
    <col min="6407" max="6407" width="32.5703125" style="52" customWidth="1"/>
    <col min="6408" max="6431" width="2.7109375" style="52" customWidth="1"/>
    <col min="6432" max="6656" width="11.42578125" style="52"/>
    <col min="6657" max="6657" width="15" style="52" customWidth="1"/>
    <col min="6658" max="6658" width="11.28515625" style="52" customWidth="1"/>
    <col min="6659" max="6659" width="10.7109375" style="52" customWidth="1"/>
    <col min="6660" max="6660" width="15" style="52" customWidth="1"/>
    <col min="6661" max="6661" width="12.42578125" style="52" customWidth="1"/>
    <col min="6662" max="6662" width="30" style="52" customWidth="1"/>
    <col min="6663" max="6663" width="32.5703125" style="52" customWidth="1"/>
    <col min="6664" max="6687" width="2.7109375" style="52" customWidth="1"/>
    <col min="6688" max="6912" width="11.42578125" style="52"/>
    <col min="6913" max="6913" width="15" style="52" customWidth="1"/>
    <col min="6914" max="6914" width="11.28515625" style="52" customWidth="1"/>
    <col min="6915" max="6915" width="10.7109375" style="52" customWidth="1"/>
    <col min="6916" max="6916" width="15" style="52" customWidth="1"/>
    <col min="6917" max="6917" width="12.42578125" style="52" customWidth="1"/>
    <col min="6918" max="6918" width="30" style="52" customWidth="1"/>
    <col min="6919" max="6919" width="32.5703125" style="52" customWidth="1"/>
    <col min="6920" max="6943" width="2.7109375" style="52" customWidth="1"/>
    <col min="6944" max="7168" width="11.42578125" style="52"/>
    <col min="7169" max="7169" width="15" style="52" customWidth="1"/>
    <col min="7170" max="7170" width="11.28515625" style="52" customWidth="1"/>
    <col min="7171" max="7171" width="10.7109375" style="52" customWidth="1"/>
    <col min="7172" max="7172" width="15" style="52" customWidth="1"/>
    <col min="7173" max="7173" width="12.42578125" style="52" customWidth="1"/>
    <col min="7174" max="7174" width="30" style="52" customWidth="1"/>
    <col min="7175" max="7175" width="32.5703125" style="52" customWidth="1"/>
    <col min="7176" max="7199" width="2.7109375" style="52" customWidth="1"/>
    <col min="7200" max="7424" width="11.42578125" style="52"/>
    <col min="7425" max="7425" width="15" style="52" customWidth="1"/>
    <col min="7426" max="7426" width="11.28515625" style="52" customWidth="1"/>
    <col min="7427" max="7427" width="10.7109375" style="52" customWidth="1"/>
    <col min="7428" max="7428" width="15" style="52" customWidth="1"/>
    <col min="7429" max="7429" width="12.42578125" style="52" customWidth="1"/>
    <col min="7430" max="7430" width="30" style="52" customWidth="1"/>
    <col min="7431" max="7431" width="32.5703125" style="52" customWidth="1"/>
    <col min="7432" max="7455" width="2.7109375" style="52" customWidth="1"/>
    <col min="7456" max="7680" width="11.42578125" style="52"/>
    <col min="7681" max="7681" width="15" style="52" customWidth="1"/>
    <col min="7682" max="7682" width="11.28515625" style="52" customWidth="1"/>
    <col min="7683" max="7683" width="10.7109375" style="52" customWidth="1"/>
    <col min="7684" max="7684" width="15" style="52" customWidth="1"/>
    <col min="7685" max="7685" width="12.42578125" style="52" customWidth="1"/>
    <col min="7686" max="7686" width="30" style="52" customWidth="1"/>
    <col min="7687" max="7687" width="32.5703125" style="52" customWidth="1"/>
    <col min="7688" max="7711" width="2.7109375" style="52" customWidth="1"/>
    <col min="7712" max="7936" width="11.42578125" style="52"/>
    <col min="7937" max="7937" width="15" style="52" customWidth="1"/>
    <col min="7938" max="7938" width="11.28515625" style="52" customWidth="1"/>
    <col min="7939" max="7939" width="10.7109375" style="52" customWidth="1"/>
    <col min="7940" max="7940" width="15" style="52" customWidth="1"/>
    <col min="7941" max="7941" width="12.42578125" style="52" customWidth="1"/>
    <col min="7942" max="7942" width="30" style="52" customWidth="1"/>
    <col min="7943" max="7943" width="32.5703125" style="52" customWidth="1"/>
    <col min="7944" max="7967" width="2.7109375" style="52" customWidth="1"/>
    <col min="7968" max="8192" width="11.42578125" style="52"/>
    <col min="8193" max="8193" width="15" style="52" customWidth="1"/>
    <col min="8194" max="8194" width="11.28515625" style="52" customWidth="1"/>
    <col min="8195" max="8195" width="10.7109375" style="52" customWidth="1"/>
    <col min="8196" max="8196" width="15" style="52" customWidth="1"/>
    <col min="8197" max="8197" width="12.42578125" style="52" customWidth="1"/>
    <col min="8198" max="8198" width="30" style="52" customWidth="1"/>
    <col min="8199" max="8199" width="32.5703125" style="52" customWidth="1"/>
    <col min="8200" max="8223" width="2.7109375" style="52" customWidth="1"/>
    <col min="8224" max="8448" width="11.42578125" style="52"/>
    <col min="8449" max="8449" width="15" style="52" customWidth="1"/>
    <col min="8450" max="8450" width="11.28515625" style="52" customWidth="1"/>
    <col min="8451" max="8451" width="10.7109375" style="52" customWidth="1"/>
    <col min="8452" max="8452" width="15" style="52" customWidth="1"/>
    <col min="8453" max="8453" width="12.42578125" style="52" customWidth="1"/>
    <col min="8454" max="8454" width="30" style="52" customWidth="1"/>
    <col min="8455" max="8455" width="32.5703125" style="52" customWidth="1"/>
    <col min="8456" max="8479" width="2.7109375" style="52" customWidth="1"/>
    <col min="8480" max="8704" width="11.42578125" style="52"/>
    <col min="8705" max="8705" width="15" style="52" customWidth="1"/>
    <col min="8706" max="8706" width="11.28515625" style="52" customWidth="1"/>
    <col min="8707" max="8707" width="10.7109375" style="52" customWidth="1"/>
    <col min="8708" max="8708" width="15" style="52" customWidth="1"/>
    <col min="8709" max="8709" width="12.42578125" style="52" customWidth="1"/>
    <col min="8710" max="8710" width="30" style="52" customWidth="1"/>
    <col min="8711" max="8711" width="32.5703125" style="52" customWidth="1"/>
    <col min="8712" max="8735" width="2.7109375" style="52" customWidth="1"/>
    <col min="8736" max="8960" width="11.42578125" style="52"/>
    <col min="8961" max="8961" width="15" style="52" customWidth="1"/>
    <col min="8962" max="8962" width="11.28515625" style="52" customWidth="1"/>
    <col min="8963" max="8963" width="10.7109375" style="52" customWidth="1"/>
    <col min="8964" max="8964" width="15" style="52" customWidth="1"/>
    <col min="8965" max="8965" width="12.42578125" style="52" customWidth="1"/>
    <col min="8966" max="8966" width="30" style="52" customWidth="1"/>
    <col min="8967" max="8967" width="32.5703125" style="52" customWidth="1"/>
    <col min="8968" max="8991" width="2.7109375" style="52" customWidth="1"/>
    <col min="8992" max="9216" width="11.42578125" style="52"/>
    <col min="9217" max="9217" width="15" style="52" customWidth="1"/>
    <col min="9218" max="9218" width="11.28515625" style="52" customWidth="1"/>
    <col min="9219" max="9219" width="10.7109375" style="52" customWidth="1"/>
    <col min="9220" max="9220" width="15" style="52" customWidth="1"/>
    <col min="9221" max="9221" width="12.42578125" style="52" customWidth="1"/>
    <col min="9222" max="9222" width="30" style="52" customWidth="1"/>
    <col min="9223" max="9223" width="32.5703125" style="52" customWidth="1"/>
    <col min="9224" max="9247" width="2.7109375" style="52" customWidth="1"/>
    <col min="9248" max="9472" width="11.42578125" style="52"/>
    <col min="9473" max="9473" width="15" style="52" customWidth="1"/>
    <col min="9474" max="9474" width="11.28515625" style="52" customWidth="1"/>
    <col min="9475" max="9475" width="10.7109375" style="52" customWidth="1"/>
    <col min="9476" max="9476" width="15" style="52" customWidth="1"/>
    <col min="9477" max="9477" width="12.42578125" style="52" customWidth="1"/>
    <col min="9478" max="9478" width="30" style="52" customWidth="1"/>
    <col min="9479" max="9479" width="32.5703125" style="52" customWidth="1"/>
    <col min="9480" max="9503" width="2.7109375" style="52" customWidth="1"/>
    <col min="9504" max="9728" width="11.42578125" style="52"/>
    <col min="9729" max="9729" width="15" style="52" customWidth="1"/>
    <col min="9730" max="9730" width="11.28515625" style="52" customWidth="1"/>
    <col min="9731" max="9731" width="10.7109375" style="52" customWidth="1"/>
    <col min="9732" max="9732" width="15" style="52" customWidth="1"/>
    <col min="9733" max="9733" width="12.42578125" style="52" customWidth="1"/>
    <col min="9734" max="9734" width="30" style="52" customWidth="1"/>
    <col min="9735" max="9735" width="32.5703125" style="52" customWidth="1"/>
    <col min="9736" max="9759" width="2.7109375" style="52" customWidth="1"/>
    <col min="9760" max="9984" width="11.42578125" style="52"/>
    <col min="9985" max="9985" width="15" style="52" customWidth="1"/>
    <col min="9986" max="9986" width="11.28515625" style="52" customWidth="1"/>
    <col min="9987" max="9987" width="10.7109375" style="52" customWidth="1"/>
    <col min="9988" max="9988" width="15" style="52" customWidth="1"/>
    <col min="9989" max="9989" width="12.42578125" style="52" customWidth="1"/>
    <col min="9990" max="9990" width="30" style="52" customWidth="1"/>
    <col min="9991" max="9991" width="32.5703125" style="52" customWidth="1"/>
    <col min="9992" max="10015" width="2.7109375" style="52" customWidth="1"/>
    <col min="10016" max="10240" width="11.42578125" style="52"/>
    <col min="10241" max="10241" width="15" style="52" customWidth="1"/>
    <col min="10242" max="10242" width="11.28515625" style="52" customWidth="1"/>
    <col min="10243" max="10243" width="10.7109375" style="52" customWidth="1"/>
    <col min="10244" max="10244" width="15" style="52" customWidth="1"/>
    <col min="10245" max="10245" width="12.42578125" style="52" customWidth="1"/>
    <col min="10246" max="10246" width="30" style="52" customWidth="1"/>
    <col min="10247" max="10247" width="32.5703125" style="52" customWidth="1"/>
    <col min="10248" max="10271" width="2.7109375" style="52" customWidth="1"/>
    <col min="10272" max="10496" width="11.42578125" style="52"/>
    <col min="10497" max="10497" width="15" style="52" customWidth="1"/>
    <col min="10498" max="10498" width="11.28515625" style="52" customWidth="1"/>
    <col min="10499" max="10499" width="10.7109375" style="52" customWidth="1"/>
    <col min="10500" max="10500" width="15" style="52" customWidth="1"/>
    <col min="10501" max="10501" width="12.42578125" style="52" customWidth="1"/>
    <col min="10502" max="10502" width="30" style="52" customWidth="1"/>
    <col min="10503" max="10503" width="32.5703125" style="52" customWidth="1"/>
    <col min="10504" max="10527" width="2.7109375" style="52" customWidth="1"/>
    <col min="10528" max="10752" width="11.42578125" style="52"/>
    <col min="10753" max="10753" width="15" style="52" customWidth="1"/>
    <col min="10754" max="10754" width="11.28515625" style="52" customWidth="1"/>
    <col min="10755" max="10755" width="10.7109375" style="52" customWidth="1"/>
    <col min="10756" max="10756" width="15" style="52" customWidth="1"/>
    <col min="10757" max="10757" width="12.42578125" style="52" customWidth="1"/>
    <col min="10758" max="10758" width="30" style="52" customWidth="1"/>
    <col min="10759" max="10759" width="32.5703125" style="52" customWidth="1"/>
    <col min="10760" max="10783" width="2.7109375" style="52" customWidth="1"/>
    <col min="10784" max="11008" width="11.42578125" style="52"/>
    <col min="11009" max="11009" width="15" style="52" customWidth="1"/>
    <col min="11010" max="11010" width="11.28515625" style="52" customWidth="1"/>
    <col min="11011" max="11011" width="10.7109375" style="52" customWidth="1"/>
    <col min="11012" max="11012" width="15" style="52" customWidth="1"/>
    <col min="11013" max="11013" width="12.42578125" style="52" customWidth="1"/>
    <col min="11014" max="11014" width="30" style="52" customWidth="1"/>
    <col min="11015" max="11015" width="32.5703125" style="52" customWidth="1"/>
    <col min="11016" max="11039" width="2.7109375" style="52" customWidth="1"/>
    <col min="11040" max="11264" width="11.42578125" style="52"/>
    <col min="11265" max="11265" width="15" style="52" customWidth="1"/>
    <col min="11266" max="11266" width="11.28515625" style="52" customWidth="1"/>
    <col min="11267" max="11267" width="10.7109375" style="52" customWidth="1"/>
    <col min="11268" max="11268" width="15" style="52" customWidth="1"/>
    <col min="11269" max="11269" width="12.42578125" style="52" customWidth="1"/>
    <col min="11270" max="11270" width="30" style="52" customWidth="1"/>
    <col min="11271" max="11271" width="32.5703125" style="52" customWidth="1"/>
    <col min="11272" max="11295" width="2.7109375" style="52" customWidth="1"/>
    <col min="11296" max="11520" width="11.42578125" style="52"/>
    <col min="11521" max="11521" width="15" style="52" customWidth="1"/>
    <col min="11522" max="11522" width="11.28515625" style="52" customWidth="1"/>
    <col min="11523" max="11523" width="10.7109375" style="52" customWidth="1"/>
    <col min="11524" max="11524" width="15" style="52" customWidth="1"/>
    <col min="11525" max="11525" width="12.42578125" style="52" customWidth="1"/>
    <col min="11526" max="11526" width="30" style="52" customWidth="1"/>
    <col min="11527" max="11527" width="32.5703125" style="52" customWidth="1"/>
    <col min="11528" max="11551" width="2.7109375" style="52" customWidth="1"/>
    <col min="11552" max="11776" width="11.42578125" style="52"/>
    <col min="11777" max="11777" width="15" style="52" customWidth="1"/>
    <col min="11778" max="11778" width="11.28515625" style="52" customWidth="1"/>
    <col min="11779" max="11779" width="10.7109375" style="52" customWidth="1"/>
    <col min="11780" max="11780" width="15" style="52" customWidth="1"/>
    <col min="11781" max="11781" width="12.42578125" style="52" customWidth="1"/>
    <col min="11782" max="11782" width="30" style="52" customWidth="1"/>
    <col min="11783" max="11783" width="32.5703125" style="52" customWidth="1"/>
    <col min="11784" max="11807" width="2.7109375" style="52" customWidth="1"/>
    <col min="11808" max="12032" width="11.42578125" style="52"/>
    <col min="12033" max="12033" width="15" style="52" customWidth="1"/>
    <col min="12034" max="12034" width="11.28515625" style="52" customWidth="1"/>
    <col min="12035" max="12035" width="10.7109375" style="52" customWidth="1"/>
    <col min="12036" max="12036" width="15" style="52" customWidth="1"/>
    <col min="12037" max="12037" width="12.42578125" style="52" customWidth="1"/>
    <col min="12038" max="12038" width="30" style="52" customWidth="1"/>
    <col min="12039" max="12039" width="32.5703125" style="52" customWidth="1"/>
    <col min="12040" max="12063" width="2.7109375" style="52" customWidth="1"/>
    <col min="12064" max="12288" width="11.42578125" style="52"/>
    <col min="12289" max="12289" width="15" style="52" customWidth="1"/>
    <col min="12290" max="12290" width="11.28515625" style="52" customWidth="1"/>
    <col min="12291" max="12291" width="10.7109375" style="52" customWidth="1"/>
    <col min="12292" max="12292" width="15" style="52" customWidth="1"/>
    <col min="12293" max="12293" width="12.42578125" style="52" customWidth="1"/>
    <col min="12294" max="12294" width="30" style="52" customWidth="1"/>
    <col min="12295" max="12295" width="32.5703125" style="52" customWidth="1"/>
    <col min="12296" max="12319" width="2.7109375" style="52" customWidth="1"/>
    <col min="12320" max="12544" width="11.42578125" style="52"/>
    <col min="12545" max="12545" width="15" style="52" customWidth="1"/>
    <col min="12546" max="12546" width="11.28515625" style="52" customWidth="1"/>
    <col min="12547" max="12547" width="10.7109375" style="52" customWidth="1"/>
    <col min="12548" max="12548" width="15" style="52" customWidth="1"/>
    <col min="12549" max="12549" width="12.42578125" style="52" customWidth="1"/>
    <col min="12550" max="12550" width="30" style="52" customWidth="1"/>
    <col min="12551" max="12551" width="32.5703125" style="52" customWidth="1"/>
    <col min="12552" max="12575" width="2.7109375" style="52" customWidth="1"/>
    <col min="12576" max="12800" width="11.42578125" style="52"/>
    <col min="12801" max="12801" width="15" style="52" customWidth="1"/>
    <col min="12802" max="12802" width="11.28515625" style="52" customWidth="1"/>
    <col min="12803" max="12803" width="10.7109375" style="52" customWidth="1"/>
    <col min="12804" max="12804" width="15" style="52" customWidth="1"/>
    <col min="12805" max="12805" width="12.42578125" style="52" customWidth="1"/>
    <col min="12806" max="12806" width="30" style="52" customWidth="1"/>
    <col min="12807" max="12807" width="32.5703125" style="52" customWidth="1"/>
    <col min="12808" max="12831" width="2.7109375" style="52" customWidth="1"/>
    <col min="12832" max="13056" width="11.42578125" style="52"/>
    <col min="13057" max="13057" width="15" style="52" customWidth="1"/>
    <col min="13058" max="13058" width="11.28515625" style="52" customWidth="1"/>
    <col min="13059" max="13059" width="10.7109375" style="52" customWidth="1"/>
    <col min="13060" max="13060" width="15" style="52" customWidth="1"/>
    <col min="13061" max="13061" width="12.42578125" style="52" customWidth="1"/>
    <col min="13062" max="13062" width="30" style="52" customWidth="1"/>
    <col min="13063" max="13063" width="32.5703125" style="52" customWidth="1"/>
    <col min="13064" max="13087" width="2.7109375" style="52" customWidth="1"/>
    <col min="13088" max="13312" width="11.42578125" style="52"/>
    <col min="13313" max="13313" width="15" style="52" customWidth="1"/>
    <col min="13314" max="13314" width="11.28515625" style="52" customWidth="1"/>
    <col min="13315" max="13315" width="10.7109375" style="52" customWidth="1"/>
    <col min="13316" max="13316" width="15" style="52" customWidth="1"/>
    <col min="13317" max="13317" width="12.42578125" style="52" customWidth="1"/>
    <col min="13318" max="13318" width="30" style="52" customWidth="1"/>
    <col min="13319" max="13319" width="32.5703125" style="52" customWidth="1"/>
    <col min="13320" max="13343" width="2.7109375" style="52" customWidth="1"/>
    <col min="13344" max="13568" width="11.42578125" style="52"/>
    <col min="13569" max="13569" width="15" style="52" customWidth="1"/>
    <col min="13570" max="13570" width="11.28515625" style="52" customWidth="1"/>
    <col min="13571" max="13571" width="10.7109375" style="52" customWidth="1"/>
    <col min="13572" max="13572" width="15" style="52" customWidth="1"/>
    <col min="13573" max="13573" width="12.42578125" style="52" customWidth="1"/>
    <col min="13574" max="13574" width="30" style="52" customWidth="1"/>
    <col min="13575" max="13575" width="32.5703125" style="52" customWidth="1"/>
    <col min="13576" max="13599" width="2.7109375" style="52" customWidth="1"/>
    <col min="13600" max="13824" width="11.42578125" style="52"/>
    <col min="13825" max="13825" width="15" style="52" customWidth="1"/>
    <col min="13826" max="13826" width="11.28515625" style="52" customWidth="1"/>
    <col min="13827" max="13827" width="10.7109375" style="52" customWidth="1"/>
    <col min="13828" max="13828" width="15" style="52" customWidth="1"/>
    <col min="13829" max="13829" width="12.42578125" style="52" customWidth="1"/>
    <col min="13830" max="13830" width="30" style="52" customWidth="1"/>
    <col min="13831" max="13831" width="32.5703125" style="52" customWidth="1"/>
    <col min="13832" max="13855" width="2.7109375" style="52" customWidth="1"/>
    <col min="13856" max="14080" width="11.42578125" style="52"/>
    <col min="14081" max="14081" width="15" style="52" customWidth="1"/>
    <col min="14082" max="14082" width="11.28515625" style="52" customWidth="1"/>
    <col min="14083" max="14083" width="10.7109375" style="52" customWidth="1"/>
    <col min="14084" max="14084" width="15" style="52" customWidth="1"/>
    <col min="14085" max="14085" width="12.42578125" style="52" customWidth="1"/>
    <col min="14086" max="14086" width="30" style="52" customWidth="1"/>
    <col min="14087" max="14087" width="32.5703125" style="52" customWidth="1"/>
    <col min="14088" max="14111" width="2.7109375" style="52" customWidth="1"/>
    <col min="14112" max="14336" width="11.42578125" style="52"/>
    <col min="14337" max="14337" width="15" style="52" customWidth="1"/>
    <col min="14338" max="14338" width="11.28515625" style="52" customWidth="1"/>
    <col min="14339" max="14339" width="10.7109375" style="52" customWidth="1"/>
    <col min="14340" max="14340" width="15" style="52" customWidth="1"/>
    <col min="14341" max="14341" width="12.42578125" style="52" customWidth="1"/>
    <col min="14342" max="14342" width="30" style="52" customWidth="1"/>
    <col min="14343" max="14343" width="32.5703125" style="52" customWidth="1"/>
    <col min="14344" max="14367" width="2.7109375" style="52" customWidth="1"/>
    <col min="14368" max="14592" width="11.42578125" style="52"/>
    <col min="14593" max="14593" width="15" style="52" customWidth="1"/>
    <col min="14594" max="14594" width="11.28515625" style="52" customWidth="1"/>
    <col min="14595" max="14595" width="10.7109375" style="52" customWidth="1"/>
    <col min="14596" max="14596" width="15" style="52" customWidth="1"/>
    <col min="14597" max="14597" width="12.42578125" style="52" customWidth="1"/>
    <col min="14598" max="14598" width="30" style="52" customWidth="1"/>
    <col min="14599" max="14599" width="32.5703125" style="52" customWidth="1"/>
    <col min="14600" max="14623" width="2.7109375" style="52" customWidth="1"/>
    <col min="14624" max="14848" width="11.42578125" style="52"/>
    <col min="14849" max="14849" width="15" style="52" customWidth="1"/>
    <col min="14850" max="14850" width="11.28515625" style="52" customWidth="1"/>
    <col min="14851" max="14851" width="10.7109375" style="52" customWidth="1"/>
    <col min="14852" max="14852" width="15" style="52" customWidth="1"/>
    <col min="14853" max="14853" width="12.42578125" style="52" customWidth="1"/>
    <col min="14854" max="14854" width="30" style="52" customWidth="1"/>
    <col min="14855" max="14855" width="32.5703125" style="52" customWidth="1"/>
    <col min="14856" max="14879" width="2.7109375" style="52" customWidth="1"/>
    <col min="14880" max="15104" width="11.42578125" style="52"/>
    <col min="15105" max="15105" width="15" style="52" customWidth="1"/>
    <col min="15106" max="15106" width="11.28515625" style="52" customWidth="1"/>
    <col min="15107" max="15107" width="10.7109375" style="52" customWidth="1"/>
    <col min="15108" max="15108" width="15" style="52" customWidth="1"/>
    <col min="15109" max="15109" width="12.42578125" style="52" customWidth="1"/>
    <col min="15110" max="15110" width="30" style="52" customWidth="1"/>
    <col min="15111" max="15111" width="32.5703125" style="52" customWidth="1"/>
    <col min="15112" max="15135" width="2.7109375" style="52" customWidth="1"/>
    <col min="15136" max="15360" width="11.42578125" style="52"/>
    <col min="15361" max="15361" width="15" style="52" customWidth="1"/>
    <col min="15362" max="15362" width="11.28515625" style="52" customWidth="1"/>
    <col min="15363" max="15363" width="10.7109375" style="52" customWidth="1"/>
    <col min="15364" max="15364" width="15" style="52" customWidth="1"/>
    <col min="15365" max="15365" width="12.42578125" style="52" customWidth="1"/>
    <col min="15366" max="15366" width="30" style="52" customWidth="1"/>
    <col min="15367" max="15367" width="32.5703125" style="52" customWidth="1"/>
    <col min="15368" max="15391" width="2.7109375" style="52" customWidth="1"/>
    <col min="15392" max="15616" width="11.42578125" style="52"/>
    <col min="15617" max="15617" width="15" style="52" customWidth="1"/>
    <col min="15618" max="15618" width="11.28515625" style="52" customWidth="1"/>
    <col min="15619" max="15619" width="10.7109375" style="52" customWidth="1"/>
    <col min="15620" max="15620" width="15" style="52" customWidth="1"/>
    <col min="15621" max="15621" width="12.42578125" style="52" customWidth="1"/>
    <col min="15622" max="15622" width="30" style="52" customWidth="1"/>
    <col min="15623" max="15623" width="32.5703125" style="52" customWidth="1"/>
    <col min="15624" max="15647" width="2.7109375" style="52" customWidth="1"/>
    <col min="15648" max="15872" width="11.42578125" style="52"/>
    <col min="15873" max="15873" width="15" style="52" customWidth="1"/>
    <col min="15874" max="15874" width="11.28515625" style="52" customWidth="1"/>
    <col min="15875" max="15875" width="10.7109375" style="52" customWidth="1"/>
    <col min="15876" max="15876" width="15" style="52" customWidth="1"/>
    <col min="15877" max="15877" width="12.42578125" style="52" customWidth="1"/>
    <col min="15878" max="15878" width="30" style="52" customWidth="1"/>
    <col min="15879" max="15879" width="32.5703125" style="52" customWidth="1"/>
    <col min="15880" max="15903" width="2.7109375" style="52" customWidth="1"/>
    <col min="15904" max="16128" width="11.42578125" style="52"/>
    <col min="16129" max="16129" width="15" style="52" customWidth="1"/>
    <col min="16130" max="16130" width="11.28515625" style="52" customWidth="1"/>
    <col min="16131" max="16131" width="10.7109375" style="52" customWidth="1"/>
    <col min="16132" max="16132" width="15" style="52" customWidth="1"/>
    <col min="16133" max="16133" width="12.42578125" style="52" customWidth="1"/>
    <col min="16134" max="16134" width="30" style="52" customWidth="1"/>
    <col min="16135" max="16135" width="32.5703125" style="52" customWidth="1"/>
    <col min="16136" max="16159" width="2.7109375" style="52" customWidth="1"/>
    <col min="16160" max="16384" width="11.42578125" style="52"/>
  </cols>
  <sheetData>
    <row r="1" spans="1:31" ht="30.75" customHeight="1" thickBot="1" x14ac:dyDescent="0.25">
      <c r="A1" s="121"/>
      <c r="B1" s="122"/>
      <c r="C1" s="123"/>
      <c r="D1" s="51" t="s">
        <v>73</v>
      </c>
      <c r="E1" s="127" t="s">
        <v>44</v>
      </c>
      <c r="F1" s="128"/>
      <c r="G1" s="128"/>
      <c r="H1" s="128"/>
      <c r="I1" s="128"/>
      <c r="J1" s="128"/>
      <c r="K1" s="128"/>
      <c r="L1" s="128"/>
      <c r="M1" s="128"/>
      <c r="N1" s="128"/>
      <c r="O1" s="128"/>
      <c r="P1" s="128"/>
      <c r="Q1" s="128"/>
      <c r="R1" s="128"/>
      <c r="S1" s="128"/>
      <c r="T1" s="128"/>
      <c r="U1" s="128"/>
      <c r="V1" s="128"/>
      <c r="W1" s="128"/>
      <c r="X1" s="128"/>
      <c r="Y1" s="128"/>
      <c r="Z1" s="128"/>
      <c r="AA1" s="128"/>
      <c r="AB1" s="128"/>
      <c r="AC1" s="128"/>
      <c r="AD1" s="128"/>
      <c r="AE1" s="129"/>
    </row>
    <row r="2" spans="1:31" ht="30.75" customHeight="1" thickBot="1" x14ac:dyDescent="0.25">
      <c r="A2" s="124"/>
      <c r="B2" s="125"/>
      <c r="C2" s="126"/>
      <c r="D2" s="51" t="s">
        <v>74</v>
      </c>
      <c r="E2" s="130" t="s">
        <v>77</v>
      </c>
      <c r="F2" s="131"/>
      <c r="G2" s="132"/>
      <c r="H2" s="133" t="s">
        <v>75</v>
      </c>
      <c r="I2" s="134"/>
      <c r="J2" s="134"/>
      <c r="K2" s="134"/>
      <c r="L2" s="135"/>
      <c r="M2" s="130" t="s">
        <v>78</v>
      </c>
      <c r="N2" s="131"/>
      <c r="O2" s="131"/>
      <c r="P2" s="131"/>
      <c r="Q2" s="131"/>
      <c r="R2" s="132"/>
      <c r="S2" s="133" t="s">
        <v>76</v>
      </c>
      <c r="T2" s="134"/>
      <c r="U2" s="134"/>
      <c r="V2" s="134"/>
      <c r="W2" s="134"/>
      <c r="X2" s="134"/>
      <c r="Y2" s="135"/>
      <c r="Z2" s="136">
        <v>5</v>
      </c>
      <c r="AA2" s="137"/>
      <c r="AB2" s="137"/>
      <c r="AC2" s="137"/>
      <c r="AD2" s="137"/>
      <c r="AE2" s="138"/>
    </row>
    <row r="3" spans="1:31" ht="30.75" customHeight="1" x14ac:dyDescent="0.2"/>
  </sheetData>
  <mergeCells count="7">
    <mergeCell ref="A1:C2"/>
    <mergeCell ref="E1:AE1"/>
    <mergeCell ref="E2:G2"/>
    <mergeCell ref="H2:L2"/>
    <mergeCell ref="M2:R2"/>
    <mergeCell ref="S2:Y2"/>
    <mergeCell ref="Z2:AE2"/>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W48"/>
  <sheetViews>
    <sheetView showGridLines="0" tabSelected="1" topLeftCell="L18" zoomScale="90" zoomScaleNormal="90" zoomScaleSheetLayoutView="70" workbookViewId="0">
      <pane ySplit="2" topLeftCell="A20" activePane="bottomLeft" state="frozen"/>
      <selection activeCell="A18" sqref="A18"/>
      <selection pane="bottomLeft" activeCell="W34" sqref="W34"/>
    </sheetView>
  </sheetViews>
  <sheetFormatPr baseColWidth="10" defaultRowHeight="14.25" x14ac:dyDescent="0.2"/>
  <cols>
    <col min="1" max="1" width="42.140625" style="1" customWidth="1"/>
    <col min="2" max="2" width="75.7109375" style="1" customWidth="1"/>
    <col min="3" max="4" width="40.140625" style="1" customWidth="1"/>
    <col min="5" max="5" width="6.5703125" style="1" customWidth="1"/>
    <col min="6" max="7" width="6.5703125" style="1" hidden="1" customWidth="1"/>
    <col min="8" max="8" width="15.140625" style="1" customWidth="1"/>
    <col min="9" max="9" width="13.140625" style="1" bestFit="1" customWidth="1"/>
    <col min="10" max="10" width="16.5703125" style="1" customWidth="1"/>
    <col min="11" max="11" width="14.42578125" style="1" customWidth="1"/>
    <col min="12" max="12" width="19.85546875" style="1" customWidth="1"/>
    <col min="13" max="13" width="56" style="1" customWidth="1"/>
    <col min="14" max="14" width="27.7109375" style="1" customWidth="1"/>
    <col min="15" max="15" width="21.140625" style="1" customWidth="1"/>
    <col min="16" max="16" width="19.28515625" style="1" customWidth="1"/>
    <col min="17" max="17" width="0" style="1" hidden="1" customWidth="1"/>
    <col min="18" max="18" width="20.28515625" style="1" hidden="1" customWidth="1"/>
    <col min="19" max="19" width="22.5703125" style="1" hidden="1" customWidth="1"/>
    <col min="20" max="20" width="20.5703125" style="1" hidden="1" customWidth="1"/>
    <col min="21" max="21" width="17.5703125" style="1" hidden="1" customWidth="1"/>
    <col min="22" max="22" width="25" style="1" hidden="1" customWidth="1"/>
    <col min="23" max="23" width="36.28515625" style="1" customWidth="1"/>
    <col min="24" max="16384" width="11.42578125" style="1"/>
  </cols>
  <sheetData>
    <row r="1" spans="1:22" ht="57" customHeight="1" x14ac:dyDescent="0.2">
      <c r="A1" s="185"/>
      <c r="B1" s="186"/>
      <c r="C1" s="186"/>
      <c r="D1" s="186"/>
      <c r="E1" s="186"/>
      <c r="F1" s="186"/>
      <c r="G1" s="186"/>
      <c r="H1" s="186"/>
      <c r="I1" s="186"/>
      <c r="J1" s="186"/>
      <c r="K1" s="27"/>
      <c r="L1" s="28"/>
    </row>
    <row r="2" spans="1:22" ht="42.75" customHeight="1" thickBot="1" x14ac:dyDescent="0.25">
      <c r="A2" s="187"/>
      <c r="B2" s="188"/>
      <c r="C2" s="188"/>
      <c r="D2" s="188"/>
      <c r="E2" s="188"/>
      <c r="F2" s="188"/>
      <c r="G2" s="188"/>
      <c r="H2" s="188"/>
      <c r="I2" s="188"/>
      <c r="J2" s="188"/>
    </row>
    <row r="3" spans="1:22" s="2" customFormat="1" ht="35.25" customHeight="1" thickBot="1" x14ac:dyDescent="0.25">
      <c r="A3" s="193" t="s">
        <v>65</v>
      </c>
      <c r="B3" s="194"/>
      <c r="C3" s="194"/>
      <c r="D3" s="194"/>
      <c r="E3" s="194"/>
      <c r="F3" s="194"/>
      <c r="G3" s="194"/>
      <c r="H3" s="194"/>
      <c r="I3" s="194"/>
      <c r="J3" s="194"/>
    </row>
    <row r="4" spans="1:22" s="2" customFormat="1" ht="14.25" customHeight="1" x14ac:dyDescent="0.2">
      <c r="A4" s="48"/>
      <c r="B4" s="48"/>
      <c r="C4" s="48"/>
      <c r="D4" s="48"/>
      <c r="E4" s="48"/>
      <c r="F4" s="48"/>
      <c r="G4" s="48"/>
      <c r="H4" s="48"/>
      <c r="I4" s="48"/>
      <c r="J4" s="48"/>
      <c r="K4" s="1"/>
      <c r="L4" s="1"/>
    </row>
    <row r="5" spans="1:22" s="2" customFormat="1" ht="35.25" customHeight="1" x14ac:dyDescent="0.2">
      <c r="A5" s="43" t="s">
        <v>59</v>
      </c>
      <c r="B5" s="192" t="s">
        <v>79</v>
      </c>
      <c r="C5" s="192"/>
      <c r="D5" s="192"/>
      <c r="E5" s="60"/>
      <c r="F5" s="60"/>
      <c r="G5" s="60"/>
      <c r="I5" s="189" t="s">
        <v>60</v>
      </c>
      <c r="J5" s="189"/>
    </row>
    <row r="6" spans="1:22" s="2" customFormat="1" ht="4.5" customHeight="1" x14ac:dyDescent="0.2">
      <c r="A6" s="29"/>
      <c r="B6" s="59"/>
      <c r="C6" s="59"/>
      <c r="D6" s="59"/>
      <c r="E6" s="59"/>
      <c r="F6" s="59"/>
      <c r="G6" s="59"/>
      <c r="I6" s="190"/>
      <c r="J6" s="190"/>
    </row>
    <row r="7" spans="1:22" s="2" customFormat="1" ht="94.5" customHeight="1" x14ac:dyDescent="0.2">
      <c r="A7" s="43" t="s">
        <v>70</v>
      </c>
      <c r="B7" s="192" t="s">
        <v>97</v>
      </c>
      <c r="C7" s="192"/>
      <c r="D7" s="192"/>
      <c r="E7" s="60"/>
      <c r="F7" s="60"/>
      <c r="G7" s="60"/>
      <c r="I7" s="190" t="s">
        <v>37</v>
      </c>
      <c r="J7" s="190"/>
    </row>
    <row r="8" spans="1:22" s="2" customFormat="1" ht="10.5" customHeight="1" x14ac:dyDescent="0.2">
      <c r="A8" s="49"/>
      <c r="B8" s="60"/>
      <c r="C8" s="60"/>
      <c r="D8" s="60"/>
      <c r="E8" s="60"/>
      <c r="F8" s="60"/>
      <c r="G8" s="60"/>
      <c r="I8" s="6"/>
      <c r="J8" s="6"/>
    </row>
    <row r="9" spans="1:22" s="2" customFormat="1" ht="35.25" customHeight="1" x14ac:dyDescent="0.2">
      <c r="A9" s="43" t="s">
        <v>71</v>
      </c>
      <c r="B9" s="192" t="s">
        <v>51</v>
      </c>
      <c r="C9" s="192"/>
      <c r="D9" s="192"/>
      <c r="E9" s="60"/>
      <c r="F9" s="60"/>
      <c r="G9" s="60"/>
      <c r="I9" s="6"/>
      <c r="J9" s="6"/>
    </row>
    <row r="10" spans="1:22" s="2" customFormat="1" ht="9" customHeight="1" x14ac:dyDescent="0.2">
      <c r="A10" s="49"/>
      <c r="B10" s="50"/>
      <c r="C10" s="50"/>
      <c r="D10" s="50"/>
      <c r="E10" s="50"/>
      <c r="F10" s="50"/>
      <c r="G10" s="50"/>
      <c r="I10" s="6"/>
      <c r="J10" s="6"/>
    </row>
    <row r="11" spans="1:22" s="2" customFormat="1" ht="18" customHeight="1" x14ac:dyDescent="0.2">
      <c r="A11" s="195" t="s">
        <v>29</v>
      </c>
      <c r="B11" s="196" t="s">
        <v>64</v>
      </c>
      <c r="C11" s="196"/>
      <c r="D11" s="196"/>
      <c r="E11" s="85"/>
      <c r="F11" s="85"/>
      <c r="G11" s="85"/>
      <c r="I11" s="191" t="s">
        <v>61</v>
      </c>
      <c r="J11" s="191"/>
    </row>
    <row r="12" spans="1:22" ht="87" customHeight="1" x14ac:dyDescent="0.2">
      <c r="A12" s="195"/>
      <c r="B12" s="196"/>
      <c r="C12" s="196"/>
      <c r="D12" s="196"/>
      <c r="E12" s="85"/>
      <c r="F12" s="85"/>
      <c r="G12" s="85"/>
      <c r="H12" s="44"/>
      <c r="I12" s="14">
        <v>1</v>
      </c>
      <c r="J12" s="14"/>
      <c r="K12" s="3"/>
      <c r="L12" s="3"/>
      <c r="M12" s="3"/>
    </row>
    <row r="13" spans="1:22" ht="15" customHeight="1" thickBot="1" x14ac:dyDescent="0.25">
      <c r="A13" s="3"/>
      <c r="B13" s="3"/>
      <c r="C13" s="3"/>
      <c r="D13" s="3"/>
      <c r="E13" s="3"/>
      <c r="F13" s="3"/>
      <c r="G13" s="3"/>
      <c r="H13" s="3"/>
      <c r="I13" s="3"/>
      <c r="J13" s="3"/>
      <c r="K13" s="3"/>
      <c r="L13" s="3"/>
      <c r="M13" s="3"/>
    </row>
    <row r="14" spans="1:22" ht="28.5" customHeight="1" thickBot="1" x14ac:dyDescent="0.25">
      <c r="A14" s="193" t="s">
        <v>66</v>
      </c>
      <c r="B14" s="194"/>
      <c r="C14" s="194"/>
      <c r="D14" s="194"/>
      <c r="E14" s="194"/>
      <c r="F14" s="194"/>
      <c r="G14" s="194"/>
      <c r="H14" s="194"/>
      <c r="I14" s="194"/>
      <c r="J14" s="194"/>
      <c r="K14" s="139" t="s">
        <v>67</v>
      </c>
      <c r="L14" s="140"/>
      <c r="M14" s="140"/>
      <c r="N14" s="140"/>
      <c r="O14" s="140"/>
      <c r="P14" s="140"/>
      <c r="Q14" s="140"/>
      <c r="R14" s="140"/>
      <c r="S14" s="140"/>
      <c r="T14" s="140"/>
      <c r="U14" s="140"/>
      <c r="V14" s="141"/>
    </row>
    <row r="15" spans="1:22" ht="15" customHeight="1" x14ac:dyDescent="0.2">
      <c r="A15" s="3"/>
      <c r="B15" s="3"/>
      <c r="C15" s="3"/>
      <c r="D15" s="3"/>
      <c r="E15" s="3"/>
      <c r="F15" s="3"/>
      <c r="G15" s="3"/>
      <c r="H15" s="3"/>
      <c r="I15" s="3"/>
      <c r="J15" s="3"/>
      <c r="K15" s="3"/>
      <c r="L15" s="3"/>
      <c r="M15" s="3"/>
    </row>
    <row r="16" spans="1:22" ht="15" customHeight="1" x14ac:dyDescent="0.2">
      <c r="A16" s="145" t="s">
        <v>54</v>
      </c>
      <c r="B16" s="152" t="s">
        <v>17</v>
      </c>
      <c r="C16" s="152" t="s">
        <v>18</v>
      </c>
      <c r="D16" s="145" t="s">
        <v>19</v>
      </c>
      <c r="E16" s="184" t="s">
        <v>120</v>
      </c>
      <c r="F16" s="184"/>
      <c r="G16" s="184"/>
      <c r="H16" s="151" t="s">
        <v>0</v>
      </c>
      <c r="I16" s="151"/>
      <c r="J16" s="81" t="s">
        <v>114</v>
      </c>
      <c r="K16" s="153" t="s">
        <v>68</v>
      </c>
      <c r="L16" s="153"/>
      <c r="M16" s="153"/>
      <c r="N16" s="153"/>
      <c r="O16" s="153"/>
      <c r="P16" s="153"/>
      <c r="Q16" s="148" t="s">
        <v>69</v>
      </c>
      <c r="R16" s="149"/>
      <c r="S16" s="149"/>
      <c r="T16" s="149"/>
      <c r="U16" s="149"/>
      <c r="V16" s="150"/>
    </row>
    <row r="17" spans="1:23" ht="36" customHeight="1" x14ac:dyDescent="0.25">
      <c r="A17" s="146"/>
      <c r="B17" s="152"/>
      <c r="C17" s="152"/>
      <c r="D17" s="146"/>
      <c r="E17" s="146">
        <v>2025</v>
      </c>
      <c r="F17" s="146">
        <v>2026</v>
      </c>
      <c r="G17" s="146">
        <v>2027</v>
      </c>
      <c r="H17" s="145" t="s">
        <v>1</v>
      </c>
      <c r="I17" s="152" t="s">
        <v>2</v>
      </c>
      <c r="J17" s="168" t="s">
        <v>55</v>
      </c>
      <c r="K17" s="154" t="s">
        <v>24</v>
      </c>
      <c r="L17" s="154"/>
      <c r="M17" s="154"/>
      <c r="N17" s="155"/>
      <c r="O17" s="158" t="s">
        <v>57</v>
      </c>
      <c r="P17" s="159"/>
      <c r="Q17" s="148" t="s">
        <v>24</v>
      </c>
      <c r="R17" s="149"/>
      <c r="S17" s="149"/>
      <c r="T17" s="150"/>
      <c r="U17" s="142" t="s">
        <v>57</v>
      </c>
      <c r="V17" s="143"/>
    </row>
    <row r="18" spans="1:23" ht="36" customHeight="1" x14ac:dyDescent="0.25">
      <c r="A18" s="146"/>
      <c r="B18" s="152"/>
      <c r="C18" s="152"/>
      <c r="D18" s="146"/>
      <c r="E18" s="146"/>
      <c r="F18" s="146"/>
      <c r="G18" s="146"/>
      <c r="H18" s="146"/>
      <c r="I18" s="152"/>
      <c r="J18" s="169"/>
      <c r="K18" s="117"/>
      <c r="L18" s="117"/>
      <c r="M18" s="117"/>
      <c r="N18" s="117"/>
      <c r="O18" s="9"/>
      <c r="P18" s="118"/>
      <c r="Q18" s="17"/>
      <c r="R18" s="119"/>
      <c r="S18" s="119"/>
      <c r="T18" s="119"/>
      <c r="U18" s="111"/>
      <c r="V18" s="112"/>
      <c r="W18" s="120" t="s">
        <v>193</v>
      </c>
    </row>
    <row r="19" spans="1:23" ht="32.25" customHeight="1" x14ac:dyDescent="0.25">
      <c r="A19" s="147"/>
      <c r="B19" s="152"/>
      <c r="C19" s="152"/>
      <c r="D19" s="147"/>
      <c r="E19" s="147"/>
      <c r="F19" s="147"/>
      <c r="G19" s="147"/>
      <c r="H19" s="147"/>
      <c r="I19" s="152"/>
      <c r="J19" s="170"/>
      <c r="K19" s="88" t="s">
        <v>56</v>
      </c>
      <c r="L19" s="88" t="s">
        <v>137</v>
      </c>
      <c r="M19" s="88" t="s">
        <v>20</v>
      </c>
      <c r="N19" s="88" t="s">
        <v>21</v>
      </c>
      <c r="O19" s="9" t="s">
        <v>22</v>
      </c>
      <c r="P19" s="8" t="s">
        <v>23</v>
      </c>
      <c r="Q19" s="17" t="s">
        <v>56</v>
      </c>
      <c r="R19" s="17" t="s">
        <v>137</v>
      </c>
      <c r="S19" s="17" t="s">
        <v>20</v>
      </c>
      <c r="T19" s="17" t="s">
        <v>21</v>
      </c>
      <c r="U19" s="7" t="s">
        <v>22</v>
      </c>
      <c r="V19" s="7" t="s">
        <v>23</v>
      </c>
      <c r="W19" s="120" t="s">
        <v>194</v>
      </c>
    </row>
    <row r="20" spans="1:23" ht="79.5" customHeight="1" x14ac:dyDescent="0.2">
      <c r="A20" s="165" t="s">
        <v>181</v>
      </c>
      <c r="B20" s="54" t="s">
        <v>101</v>
      </c>
      <c r="C20" s="56" t="s">
        <v>115</v>
      </c>
      <c r="D20" s="56" t="s">
        <v>116</v>
      </c>
      <c r="E20" s="74" t="s">
        <v>121</v>
      </c>
      <c r="F20" s="74" t="s">
        <v>121</v>
      </c>
      <c r="G20" s="74" t="s">
        <v>121</v>
      </c>
      <c r="H20" s="63">
        <v>45703</v>
      </c>
      <c r="I20" s="63">
        <v>45991</v>
      </c>
      <c r="J20" s="74">
        <v>22</v>
      </c>
      <c r="K20" s="109">
        <v>4</v>
      </c>
      <c r="L20" s="82">
        <f t="shared" ref="L20:L33" si="0">K20/J20</f>
        <v>0.18181818181818182</v>
      </c>
      <c r="M20" s="12" t="s">
        <v>182</v>
      </c>
      <c r="N20" s="89" t="s">
        <v>183</v>
      </c>
      <c r="O20" s="10"/>
      <c r="P20" s="11"/>
      <c r="Q20" s="16"/>
      <c r="R20" s="15"/>
      <c r="S20" s="10"/>
      <c r="T20" s="10"/>
      <c r="U20" s="10"/>
      <c r="V20" s="11"/>
      <c r="W20" s="210" t="s">
        <v>198</v>
      </c>
    </row>
    <row r="21" spans="1:23" ht="66.75" customHeight="1" x14ac:dyDescent="0.25">
      <c r="A21" s="166"/>
      <c r="B21" s="54" t="s">
        <v>184</v>
      </c>
      <c r="C21" s="67" t="s">
        <v>98</v>
      </c>
      <c r="D21" s="56" t="s">
        <v>110</v>
      </c>
      <c r="E21" s="74" t="s">
        <v>121</v>
      </c>
      <c r="F21" s="86"/>
      <c r="G21" s="86"/>
      <c r="H21" s="63">
        <v>45703</v>
      </c>
      <c r="I21" s="87" t="s">
        <v>148</v>
      </c>
      <c r="J21" s="74">
        <v>1</v>
      </c>
      <c r="K21" s="110">
        <v>0.5</v>
      </c>
      <c r="L21" s="82">
        <f t="shared" si="0"/>
        <v>0.5</v>
      </c>
      <c r="M21" s="104" t="s">
        <v>185</v>
      </c>
      <c r="N21" s="89" t="s">
        <v>186</v>
      </c>
      <c r="O21" s="94" t="s">
        <v>147</v>
      </c>
      <c r="P21" s="11"/>
      <c r="Q21" s="16"/>
      <c r="R21" s="15"/>
      <c r="S21" s="10"/>
      <c r="T21" s="10"/>
      <c r="U21" s="10"/>
      <c r="V21" s="11"/>
      <c r="W21" s="210" t="s">
        <v>197</v>
      </c>
    </row>
    <row r="22" spans="1:23" ht="51" hidden="1" customHeight="1" x14ac:dyDescent="0.2">
      <c r="A22" s="166"/>
      <c r="B22" s="54" t="s">
        <v>187</v>
      </c>
      <c r="C22" s="56" t="s">
        <v>107</v>
      </c>
      <c r="D22" s="56" t="s">
        <v>111</v>
      </c>
      <c r="E22" s="76"/>
      <c r="F22" s="74" t="s">
        <v>121</v>
      </c>
      <c r="G22" s="74" t="s">
        <v>121</v>
      </c>
      <c r="H22" s="63">
        <v>45703</v>
      </c>
      <c r="I22" s="63">
        <v>46721</v>
      </c>
      <c r="J22" s="74">
        <v>10</v>
      </c>
      <c r="K22" s="16"/>
      <c r="L22" s="82">
        <f t="shared" si="0"/>
        <v>0</v>
      </c>
      <c r="M22" s="61"/>
      <c r="N22" s="64"/>
      <c r="O22" s="10"/>
      <c r="P22" s="11"/>
      <c r="Q22" s="16"/>
      <c r="R22" s="15"/>
      <c r="S22" s="10"/>
      <c r="T22" s="10"/>
      <c r="U22" s="10"/>
      <c r="V22" s="11"/>
      <c r="W22" s="11" t="s">
        <v>195</v>
      </c>
    </row>
    <row r="23" spans="1:23" ht="63" hidden="1" customHeight="1" x14ac:dyDescent="0.2">
      <c r="A23" s="167"/>
      <c r="B23" s="54" t="s">
        <v>188</v>
      </c>
      <c r="C23" s="68" t="s">
        <v>108</v>
      </c>
      <c r="D23" s="68" t="s">
        <v>189</v>
      </c>
      <c r="E23" s="77"/>
      <c r="F23" s="74" t="s">
        <v>121</v>
      </c>
      <c r="G23" s="74" t="s">
        <v>121</v>
      </c>
      <c r="H23" s="63">
        <v>45703</v>
      </c>
      <c r="I23" s="63">
        <v>46721</v>
      </c>
      <c r="J23" s="74">
        <v>2</v>
      </c>
      <c r="K23" s="16"/>
      <c r="L23" s="82">
        <f t="shared" si="0"/>
        <v>0</v>
      </c>
      <c r="M23" s="61"/>
      <c r="N23" s="64"/>
      <c r="O23" s="10"/>
      <c r="P23" s="11"/>
      <c r="Q23" s="16"/>
      <c r="R23" s="15"/>
      <c r="S23" s="10"/>
      <c r="T23" s="10"/>
      <c r="U23" s="10"/>
      <c r="V23" s="11"/>
      <c r="W23" s="11"/>
    </row>
    <row r="24" spans="1:23" ht="69" customHeight="1" x14ac:dyDescent="0.25">
      <c r="A24" s="173" t="s">
        <v>80</v>
      </c>
      <c r="B24" s="66" t="s">
        <v>190</v>
      </c>
      <c r="C24" s="69" t="s">
        <v>98</v>
      </c>
      <c r="D24" s="70" t="s">
        <v>88</v>
      </c>
      <c r="E24" s="74" t="s">
        <v>121</v>
      </c>
      <c r="F24" s="86"/>
      <c r="G24" s="86"/>
      <c r="H24" s="63">
        <v>45703</v>
      </c>
      <c r="I24" s="87" t="s">
        <v>191</v>
      </c>
      <c r="J24" s="74">
        <v>1</v>
      </c>
      <c r="K24" s="110">
        <v>0</v>
      </c>
      <c r="L24" s="82">
        <f t="shared" si="0"/>
        <v>0</v>
      </c>
      <c r="M24" s="61" t="s">
        <v>149</v>
      </c>
      <c r="N24" s="64" t="s">
        <v>130</v>
      </c>
      <c r="O24" s="94" t="s">
        <v>141</v>
      </c>
      <c r="P24" s="11"/>
      <c r="Q24" s="16"/>
      <c r="R24" s="15"/>
      <c r="S24" s="10"/>
      <c r="T24" s="10"/>
      <c r="U24" s="10"/>
      <c r="V24" s="11"/>
      <c r="W24" s="210" t="s">
        <v>196</v>
      </c>
    </row>
    <row r="25" spans="1:23" ht="51" hidden="1" customHeight="1" x14ac:dyDescent="0.2">
      <c r="A25" s="174"/>
      <c r="B25" s="66" t="s">
        <v>102</v>
      </c>
      <c r="C25" s="70" t="s">
        <v>109</v>
      </c>
      <c r="D25" s="70" t="s">
        <v>112</v>
      </c>
      <c r="E25" s="76"/>
      <c r="F25" s="74" t="s">
        <v>121</v>
      </c>
      <c r="G25" s="74" t="s">
        <v>121</v>
      </c>
      <c r="H25" s="63">
        <v>46068</v>
      </c>
      <c r="I25" s="63">
        <v>46721</v>
      </c>
      <c r="J25" s="74">
        <v>10</v>
      </c>
      <c r="K25" s="16"/>
      <c r="L25" s="82">
        <f t="shared" si="0"/>
        <v>0</v>
      </c>
      <c r="M25" s="12"/>
      <c r="N25" s="10"/>
      <c r="O25" s="10"/>
      <c r="P25" s="11"/>
      <c r="Q25" s="16"/>
      <c r="R25" s="15"/>
      <c r="S25" s="10"/>
      <c r="T25" s="10"/>
      <c r="U25" s="10"/>
      <c r="V25" s="11"/>
      <c r="W25" s="11"/>
    </row>
    <row r="26" spans="1:23" ht="59.25" customHeight="1" x14ac:dyDescent="0.2">
      <c r="A26" s="175"/>
      <c r="B26" s="66" t="s">
        <v>103</v>
      </c>
      <c r="C26" s="70" t="s">
        <v>118</v>
      </c>
      <c r="D26" s="70" t="s">
        <v>128</v>
      </c>
      <c r="E26" s="74" t="s">
        <v>121</v>
      </c>
      <c r="F26" s="74" t="s">
        <v>121</v>
      </c>
      <c r="G26" s="74" t="s">
        <v>121</v>
      </c>
      <c r="H26" s="63">
        <v>45703</v>
      </c>
      <c r="I26" s="63">
        <v>46721</v>
      </c>
      <c r="J26" s="74">
        <v>11</v>
      </c>
      <c r="K26" s="110">
        <v>7</v>
      </c>
      <c r="L26" s="82">
        <f t="shared" si="0"/>
        <v>0.63636363636363635</v>
      </c>
      <c r="M26" s="62" t="s">
        <v>169</v>
      </c>
      <c r="N26" s="64" t="s">
        <v>170</v>
      </c>
      <c r="O26" s="10"/>
      <c r="P26" s="11"/>
      <c r="Q26" s="16"/>
      <c r="R26" s="15"/>
      <c r="S26" s="10"/>
      <c r="T26" s="10"/>
      <c r="U26" s="10"/>
      <c r="V26" s="11"/>
      <c r="W26" s="210" t="s">
        <v>198</v>
      </c>
    </row>
    <row r="27" spans="1:23" ht="91.5" customHeight="1" x14ac:dyDescent="0.2">
      <c r="A27" s="176" t="s">
        <v>86</v>
      </c>
      <c r="B27" s="53" t="s">
        <v>81</v>
      </c>
      <c r="C27" s="57" t="s">
        <v>117</v>
      </c>
      <c r="D27" s="57" t="s">
        <v>89</v>
      </c>
      <c r="E27" s="74" t="s">
        <v>121</v>
      </c>
      <c r="F27" s="74" t="s">
        <v>121</v>
      </c>
      <c r="G27" s="74" t="s">
        <v>121</v>
      </c>
      <c r="H27" s="63">
        <v>45703</v>
      </c>
      <c r="I27" s="63">
        <v>46721</v>
      </c>
      <c r="J27" s="74">
        <v>50</v>
      </c>
      <c r="K27" s="110"/>
      <c r="L27" s="82">
        <f t="shared" si="0"/>
        <v>0</v>
      </c>
      <c r="M27" s="61" t="s">
        <v>152</v>
      </c>
      <c r="N27" s="64" t="s">
        <v>171</v>
      </c>
      <c r="O27" s="10"/>
      <c r="P27" s="11"/>
      <c r="Q27" s="16"/>
      <c r="R27" s="15"/>
      <c r="S27" s="10"/>
      <c r="T27" s="10"/>
      <c r="U27" s="10"/>
      <c r="V27" s="11"/>
      <c r="W27" s="210" t="s">
        <v>201</v>
      </c>
    </row>
    <row r="28" spans="1:23" ht="46.5" customHeight="1" x14ac:dyDescent="0.25">
      <c r="A28" s="177"/>
      <c r="B28" s="53" t="s">
        <v>172</v>
      </c>
      <c r="C28" s="71" t="s">
        <v>98</v>
      </c>
      <c r="D28" s="57" t="s">
        <v>173</v>
      </c>
      <c r="E28" s="74" t="s">
        <v>121</v>
      </c>
      <c r="F28" s="86"/>
      <c r="G28" s="86"/>
      <c r="H28" s="63">
        <v>45703</v>
      </c>
      <c r="I28" s="63">
        <v>46721</v>
      </c>
      <c r="J28" s="74">
        <v>1</v>
      </c>
      <c r="K28" s="110"/>
      <c r="L28" s="82">
        <f t="shared" si="0"/>
        <v>0</v>
      </c>
      <c r="M28" s="61"/>
      <c r="N28" s="64"/>
      <c r="O28" s="10"/>
      <c r="P28" s="11"/>
      <c r="Q28" s="16"/>
      <c r="R28" s="15"/>
      <c r="S28" s="10"/>
      <c r="T28" s="10"/>
      <c r="U28" s="10"/>
      <c r="V28" s="11"/>
      <c r="W28" s="210" t="s">
        <v>199</v>
      </c>
    </row>
    <row r="29" spans="1:23" ht="118.5" customHeight="1" thickBot="1" x14ac:dyDescent="0.3">
      <c r="A29" s="177"/>
      <c r="B29" s="53" t="s">
        <v>82</v>
      </c>
      <c r="C29" s="57" t="s">
        <v>99</v>
      </c>
      <c r="D29" s="57" t="s">
        <v>90</v>
      </c>
      <c r="E29" s="74" t="s">
        <v>121</v>
      </c>
      <c r="F29" s="86"/>
      <c r="G29" s="74" t="s">
        <v>121</v>
      </c>
      <c r="H29" s="63">
        <v>45703</v>
      </c>
      <c r="I29" s="87" t="s">
        <v>125</v>
      </c>
      <c r="J29" s="74">
        <v>168</v>
      </c>
      <c r="K29" s="110">
        <v>175</v>
      </c>
      <c r="L29" s="82">
        <f t="shared" si="0"/>
        <v>1.0416666666666667</v>
      </c>
      <c r="M29" s="105" t="s">
        <v>174</v>
      </c>
      <c r="N29" s="106" t="s">
        <v>175</v>
      </c>
      <c r="O29" s="10"/>
      <c r="P29" s="11"/>
      <c r="Q29" s="16"/>
      <c r="R29" s="15"/>
      <c r="S29" s="10"/>
      <c r="T29" s="10"/>
      <c r="U29" s="10"/>
      <c r="V29" s="11"/>
      <c r="W29" s="211" t="s">
        <v>200</v>
      </c>
    </row>
    <row r="30" spans="1:23" ht="111" customHeight="1" thickBot="1" x14ac:dyDescent="0.3">
      <c r="A30" s="177"/>
      <c r="B30" s="53" t="s">
        <v>83</v>
      </c>
      <c r="C30" s="57" t="s">
        <v>100</v>
      </c>
      <c r="D30" s="57" t="s">
        <v>91</v>
      </c>
      <c r="E30" s="74" t="s">
        <v>121</v>
      </c>
      <c r="F30" s="86"/>
      <c r="G30" s="74" t="s">
        <v>121</v>
      </c>
      <c r="H30" s="63">
        <v>45689</v>
      </c>
      <c r="I30" s="83" t="s">
        <v>126</v>
      </c>
      <c r="J30" s="74">
        <v>253</v>
      </c>
      <c r="K30" s="110">
        <v>253</v>
      </c>
      <c r="L30" s="82">
        <f t="shared" si="0"/>
        <v>1</v>
      </c>
      <c r="M30" s="107" t="s">
        <v>129</v>
      </c>
      <c r="N30" s="108" t="s">
        <v>176</v>
      </c>
      <c r="O30" s="94" t="s">
        <v>140</v>
      </c>
      <c r="P30" s="11"/>
      <c r="Q30" s="16"/>
      <c r="R30" s="15"/>
      <c r="S30" s="10"/>
      <c r="T30" s="10"/>
      <c r="U30" s="10"/>
      <c r="V30" s="11"/>
      <c r="W30" s="210" t="s">
        <v>202</v>
      </c>
    </row>
    <row r="31" spans="1:23" ht="42" customHeight="1" x14ac:dyDescent="0.2">
      <c r="A31" s="178"/>
      <c r="B31" s="53" t="s">
        <v>104</v>
      </c>
      <c r="C31" s="71" t="s">
        <v>98</v>
      </c>
      <c r="D31" s="57" t="s">
        <v>113</v>
      </c>
      <c r="E31" s="74" t="s">
        <v>121</v>
      </c>
      <c r="F31" s="74" t="s">
        <v>121</v>
      </c>
      <c r="G31" s="74" t="s">
        <v>121</v>
      </c>
      <c r="H31" s="63">
        <v>45703</v>
      </c>
      <c r="I31" s="83" t="s">
        <v>124</v>
      </c>
      <c r="J31" s="75">
        <v>1</v>
      </c>
      <c r="K31" s="110"/>
      <c r="L31" s="82">
        <f t="shared" si="0"/>
        <v>0</v>
      </c>
      <c r="M31" s="12"/>
      <c r="N31" s="10"/>
      <c r="O31" s="10"/>
      <c r="P31" s="11"/>
      <c r="Q31" s="16"/>
      <c r="R31" s="15" t="e">
        <f>Q31/#REF!</f>
        <v>#REF!</v>
      </c>
      <c r="S31" s="10"/>
      <c r="T31" s="10"/>
      <c r="U31" s="10"/>
      <c r="V31" s="11"/>
      <c r="W31" s="210" t="s">
        <v>199</v>
      </c>
    </row>
    <row r="32" spans="1:23" ht="36" customHeight="1" x14ac:dyDescent="0.2">
      <c r="A32" s="179" t="s">
        <v>87</v>
      </c>
      <c r="B32" s="55" t="s">
        <v>105</v>
      </c>
      <c r="C32" s="58" t="s">
        <v>177</v>
      </c>
      <c r="D32" s="58" t="s">
        <v>92</v>
      </c>
      <c r="E32" s="74" t="s">
        <v>121</v>
      </c>
      <c r="F32" s="74" t="s">
        <v>121</v>
      </c>
      <c r="G32" s="74" t="s">
        <v>121</v>
      </c>
      <c r="H32" s="63">
        <v>45703</v>
      </c>
      <c r="I32" s="63">
        <v>45991</v>
      </c>
      <c r="J32" s="75">
        <v>10</v>
      </c>
      <c r="K32" s="110">
        <v>4</v>
      </c>
      <c r="L32" s="82">
        <f t="shared" si="0"/>
        <v>0.4</v>
      </c>
      <c r="M32" s="12" t="s">
        <v>150</v>
      </c>
      <c r="N32" s="10" t="s">
        <v>151</v>
      </c>
      <c r="O32" s="10"/>
      <c r="P32" s="11"/>
      <c r="Q32" s="16"/>
      <c r="R32" s="15" t="e">
        <f>Q32/#REF!</f>
        <v>#REF!</v>
      </c>
      <c r="S32" s="10"/>
      <c r="T32" s="10"/>
      <c r="U32" s="10"/>
      <c r="V32" s="11"/>
      <c r="W32" s="210" t="s">
        <v>199</v>
      </c>
    </row>
    <row r="33" spans="1:23" ht="87" customHeight="1" x14ac:dyDescent="0.25">
      <c r="A33" s="180"/>
      <c r="B33" s="55" t="s">
        <v>119</v>
      </c>
      <c r="C33" s="58" t="s">
        <v>133</v>
      </c>
      <c r="D33" s="84" t="s">
        <v>127</v>
      </c>
      <c r="E33" s="74" t="s">
        <v>121</v>
      </c>
      <c r="F33" s="86"/>
      <c r="G33" s="86"/>
      <c r="H33" s="63">
        <v>45703</v>
      </c>
      <c r="I33" s="83" t="s">
        <v>123</v>
      </c>
      <c r="J33" s="75">
        <v>1050</v>
      </c>
      <c r="K33" s="110">
        <v>1054</v>
      </c>
      <c r="L33" s="82">
        <f t="shared" si="0"/>
        <v>1.0038095238095237</v>
      </c>
      <c r="M33" s="12" t="s">
        <v>132</v>
      </c>
      <c r="N33" s="10" t="s">
        <v>153</v>
      </c>
      <c r="O33" s="10"/>
      <c r="P33" s="11"/>
      <c r="Q33" s="16"/>
      <c r="R33" s="15"/>
      <c r="S33" s="10"/>
      <c r="T33" s="10"/>
      <c r="U33" s="10"/>
      <c r="V33" s="11"/>
      <c r="W33" s="210" t="s">
        <v>203</v>
      </c>
    </row>
    <row r="34" spans="1:23" ht="89.25" x14ac:dyDescent="0.25">
      <c r="A34" s="65" t="s">
        <v>85</v>
      </c>
      <c r="B34" s="65" t="s">
        <v>106</v>
      </c>
      <c r="C34" s="72" t="s">
        <v>98</v>
      </c>
      <c r="D34" s="73" t="s">
        <v>84</v>
      </c>
      <c r="E34" s="74" t="s">
        <v>121</v>
      </c>
      <c r="F34" s="86"/>
      <c r="G34" s="86"/>
      <c r="H34" s="63">
        <v>45703</v>
      </c>
      <c r="I34" s="83" t="s">
        <v>122</v>
      </c>
      <c r="J34" s="75">
        <v>1</v>
      </c>
      <c r="K34" s="110"/>
      <c r="L34" s="82">
        <f>K34/J34</f>
        <v>0</v>
      </c>
      <c r="M34" s="12"/>
      <c r="N34" s="10"/>
      <c r="O34" s="13"/>
      <c r="P34" s="11"/>
      <c r="Q34" s="16"/>
      <c r="R34" s="15" t="e">
        <f>Q34/#REF!</f>
        <v>#REF!</v>
      </c>
      <c r="S34" s="10"/>
      <c r="T34" s="10"/>
      <c r="U34" s="10"/>
      <c r="V34" s="11"/>
      <c r="W34" s="210" t="s">
        <v>204</v>
      </c>
    </row>
    <row r="35" spans="1:23" ht="31.5" customHeight="1" thickBot="1" x14ac:dyDescent="0.3">
      <c r="A35" s="78"/>
      <c r="B35" s="78"/>
      <c r="C35" s="79"/>
      <c r="D35" s="80"/>
      <c r="E35" s="80"/>
      <c r="F35" s="80"/>
      <c r="G35" s="80"/>
      <c r="J35"/>
      <c r="K35" s="41"/>
      <c r="L35" s="45"/>
      <c r="M35" s="46"/>
      <c r="N35" s="40"/>
      <c r="P35" s="42"/>
      <c r="Q35" s="41"/>
      <c r="R35" s="45"/>
      <c r="S35" s="40"/>
      <c r="T35" s="40"/>
      <c r="U35" s="40"/>
      <c r="V35" s="42"/>
    </row>
    <row r="36" spans="1:23" ht="31.5" customHeight="1" thickBot="1" x14ac:dyDescent="0.25">
      <c r="A36" s="156" t="s">
        <v>62</v>
      </c>
      <c r="B36" s="157"/>
      <c r="C36" s="157"/>
      <c r="D36" s="157"/>
      <c r="E36" s="157"/>
      <c r="F36" s="157"/>
      <c r="G36" s="157"/>
      <c r="H36" s="157"/>
      <c r="I36" s="157"/>
      <c r="J36" s="157"/>
      <c r="K36" s="47"/>
      <c r="L36" s="45"/>
      <c r="M36" s="46"/>
      <c r="N36" s="40"/>
      <c r="P36" s="42"/>
      <c r="Q36" s="41"/>
      <c r="R36" s="45"/>
      <c r="S36" s="40"/>
      <c r="T36" s="40"/>
      <c r="U36" s="40"/>
      <c r="V36" s="42"/>
    </row>
    <row r="37" spans="1:23" x14ac:dyDescent="0.2">
      <c r="A37" s="1" t="s">
        <v>178</v>
      </c>
    </row>
    <row r="38" spans="1:23" x14ac:dyDescent="0.2">
      <c r="W38" s="116"/>
    </row>
    <row r="39" spans="1:23" ht="14.25" customHeight="1" x14ac:dyDescent="0.2">
      <c r="A39" s="144" t="s">
        <v>53</v>
      </c>
      <c r="B39" s="144"/>
      <c r="C39" s="144"/>
      <c r="D39" s="144"/>
      <c r="E39" s="144"/>
      <c r="F39" s="144"/>
      <c r="G39" s="144"/>
      <c r="H39" s="144"/>
      <c r="I39" s="144"/>
      <c r="J39" s="144"/>
    </row>
    <row r="40" spans="1:23" ht="14.25" customHeight="1" x14ac:dyDescent="0.2">
      <c r="A40" s="183" t="s">
        <v>25</v>
      </c>
      <c r="B40" s="183"/>
      <c r="C40" s="38"/>
      <c r="D40" s="38"/>
      <c r="E40" s="38"/>
      <c r="F40" s="38"/>
      <c r="G40" s="38"/>
      <c r="H40" s="182"/>
      <c r="I40" s="182"/>
      <c r="J40" s="182"/>
    </row>
    <row r="41" spans="1:23" ht="14.25" customHeight="1" x14ac:dyDescent="0.2">
      <c r="A41" s="181">
        <v>45653</v>
      </c>
      <c r="B41" s="181"/>
      <c r="C41" s="33" t="s">
        <v>95</v>
      </c>
      <c r="D41" s="33" t="s">
        <v>96</v>
      </c>
      <c r="E41" s="33"/>
      <c r="F41" s="33"/>
      <c r="G41" s="33"/>
      <c r="H41" s="164"/>
      <c r="I41" s="164"/>
      <c r="J41" s="164"/>
    </row>
    <row r="42" spans="1:23" x14ac:dyDescent="0.2">
      <c r="A42" s="181">
        <v>45805</v>
      </c>
      <c r="B42" s="181"/>
      <c r="C42" s="33" t="s">
        <v>167</v>
      </c>
      <c r="D42" s="33" t="s">
        <v>168</v>
      </c>
      <c r="E42" s="34"/>
      <c r="F42" s="34"/>
      <c r="G42" s="34"/>
      <c r="H42" s="164"/>
      <c r="I42" s="164"/>
      <c r="J42" s="164"/>
    </row>
    <row r="43" spans="1:23" x14ac:dyDescent="0.2">
      <c r="A43" s="161"/>
      <c r="B43" s="162"/>
      <c r="C43" s="34"/>
      <c r="D43" s="34"/>
      <c r="E43" s="34"/>
      <c r="F43" s="34"/>
      <c r="G43" s="34"/>
      <c r="H43" s="164"/>
      <c r="I43" s="164"/>
      <c r="J43" s="164"/>
    </row>
    <row r="44" spans="1:23" x14ac:dyDescent="0.2">
      <c r="A44" s="30"/>
      <c r="B44" s="31"/>
      <c r="C44" s="31"/>
      <c r="D44" s="31"/>
      <c r="E44" s="31"/>
      <c r="F44" s="31"/>
      <c r="G44" s="31"/>
      <c r="H44" s="32"/>
      <c r="I44" s="32"/>
      <c r="J44" s="32"/>
    </row>
    <row r="45" spans="1:23" x14ac:dyDescent="0.2">
      <c r="A45" s="163" t="s">
        <v>26</v>
      </c>
      <c r="B45" s="163"/>
      <c r="C45" s="163"/>
      <c r="D45" s="37"/>
      <c r="E45" s="37"/>
      <c r="F45" s="37"/>
      <c r="G45" s="37"/>
      <c r="H45" s="163"/>
      <c r="I45" s="163"/>
      <c r="J45" s="37"/>
    </row>
    <row r="46" spans="1:23" x14ac:dyDescent="0.2">
      <c r="A46" s="160" t="s">
        <v>27</v>
      </c>
      <c r="B46" s="160"/>
      <c r="C46" s="36" t="s">
        <v>93</v>
      </c>
      <c r="D46" s="171" t="s">
        <v>179</v>
      </c>
      <c r="E46" s="171"/>
      <c r="F46" s="171"/>
      <c r="G46" s="171"/>
      <c r="H46" s="171"/>
      <c r="I46" s="171"/>
      <c r="J46" s="36"/>
    </row>
    <row r="47" spans="1:23" ht="14.25" customHeight="1" x14ac:dyDescent="0.2">
      <c r="A47" s="160" t="s">
        <v>28</v>
      </c>
      <c r="B47" s="160"/>
      <c r="C47" s="35" t="s">
        <v>94</v>
      </c>
      <c r="D47" s="172" t="s">
        <v>180</v>
      </c>
      <c r="E47" s="172"/>
      <c r="F47" s="172"/>
      <c r="G47" s="172"/>
      <c r="H47" s="172"/>
      <c r="I47" s="172"/>
      <c r="J47" s="36"/>
    </row>
    <row r="48" spans="1:23" x14ac:dyDescent="0.2">
      <c r="A48" s="39" t="s">
        <v>58</v>
      </c>
    </row>
  </sheetData>
  <autoFilter ref="A19:V34" xr:uid="{00000000-0001-0000-0000-000000000000}">
    <filterColumn colId="4">
      <customFilters>
        <customFilter operator="notEqual" val=" "/>
      </customFilters>
    </filterColumn>
  </autoFilter>
  <mergeCells count="51">
    <mergeCell ref="E16:G16"/>
    <mergeCell ref="A1:J2"/>
    <mergeCell ref="I5:J5"/>
    <mergeCell ref="I6:J6"/>
    <mergeCell ref="I7:J7"/>
    <mergeCell ref="I11:J11"/>
    <mergeCell ref="B5:D5"/>
    <mergeCell ref="A3:J3"/>
    <mergeCell ref="A14:J14"/>
    <mergeCell ref="B7:D7"/>
    <mergeCell ref="A11:A12"/>
    <mergeCell ref="B11:D12"/>
    <mergeCell ref="B9:D9"/>
    <mergeCell ref="A20:A23"/>
    <mergeCell ref="J17:J19"/>
    <mergeCell ref="D46:I46"/>
    <mergeCell ref="D47:I47"/>
    <mergeCell ref="A24:A26"/>
    <mergeCell ref="A27:A31"/>
    <mergeCell ref="A32:A33"/>
    <mergeCell ref="E17:E19"/>
    <mergeCell ref="A42:B42"/>
    <mergeCell ref="H40:J40"/>
    <mergeCell ref="H41:J41"/>
    <mergeCell ref="H42:J42"/>
    <mergeCell ref="A40:B40"/>
    <mergeCell ref="A41:B41"/>
    <mergeCell ref="F17:F19"/>
    <mergeCell ref="G17:G19"/>
    <mergeCell ref="A47:B47"/>
    <mergeCell ref="A43:B43"/>
    <mergeCell ref="A45:C45"/>
    <mergeCell ref="H45:I45"/>
    <mergeCell ref="A46:B46"/>
    <mergeCell ref="H43:J43"/>
    <mergeCell ref="K14:V14"/>
    <mergeCell ref="U17:V17"/>
    <mergeCell ref="A39:J39"/>
    <mergeCell ref="A16:A19"/>
    <mergeCell ref="Q17:T17"/>
    <mergeCell ref="Q16:V16"/>
    <mergeCell ref="D16:D19"/>
    <mergeCell ref="H16:I16"/>
    <mergeCell ref="H17:H19"/>
    <mergeCell ref="I17:I19"/>
    <mergeCell ref="B16:B19"/>
    <mergeCell ref="K16:P16"/>
    <mergeCell ref="K17:N17"/>
    <mergeCell ref="A36:J36"/>
    <mergeCell ref="O17:P17"/>
    <mergeCell ref="C16:C19"/>
  </mergeCells>
  <conditionalFormatting sqref="M20 M25 M31:M36">
    <cfRule type="containsText" dxfId="41" priority="67" operator="containsText" text="Cumplimiento total">
      <formula>NOT(ISERROR(SEARCH("Cumplimiento total",M20)))</formula>
    </cfRule>
    <cfRule type="containsText" dxfId="40" priority="68" operator="containsText" text="Sin gestión">
      <formula>NOT(ISERROR(SEARCH("Sin gestión",M20)))</formula>
    </cfRule>
    <cfRule type="containsText" dxfId="39" priority="71" operator="containsText" text="Avances en la gestión">
      <formula>NOT(ISERROR(SEARCH("Avances en la gestión",M20)))</formula>
    </cfRule>
  </conditionalFormatting>
  <conditionalFormatting sqref="M21">
    <cfRule type="containsText" dxfId="38" priority="37" operator="containsText" text="Cumplimiento total">
      <formula>NOT(ISERROR(SEARCH("Cumplimiento total",M21)))</formula>
    </cfRule>
    <cfRule type="containsText" dxfId="37" priority="38" operator="containsText" text="Sin gestión">
      <formula>NOT(ISERROR(SEARCH("Sin gestión",M21)))</formula>
    </cfRule>
    <cfRule type="containsText" dxfId="36" priority="39" operator="containsText" text="Avances en la gestión">
      <formula>NOT(ISERROR(SEARCH("Avances en la gestión",M21)))</formula>
    </cfRule>
  </conditionalFormatting>
  <conditionalFormatting sqref="M22">
    <cfRule type="containsText" dxfId="35" priority="34" operator="containsText" text="Cumplimiento total">
      <formula>NOT(ISERROR(SEARCH("Cumplimiento total",M22)))</formula>
    </cfRule>
    <cfRule type="containsText" dxfId="34" priority="35" operator="containsText" text="Sin gestión">
      <formula>NOT(ISERROR(SEARCH("Sin gestión",M22)))</formula>
    </cfRule>
    <cfRule type="containsText" dxfId="33" priority="36" operator="containsText" text="Avances en la gestión">
      <formula>NOT(ISERROR(SEARCH("Avances en la gestión",M22)))</formula>
    </cfRule>
  </conditionalFormatting>
  <conditionalFormatting sqref="M23">
    <cfRule type="containsText" dxfId="32" priority="31" operator="containsText" text="Cumplimiento total">
      <formula>NOT(ISERROR(SEARCH("Cumplimiento total",M23)))</formula>
    </cfRule>
    <cfRule type="containsText" dxfId="31" priority="32" operator="containsText" text="Sin gestión">
      <formula>NOT(ISERROR(SEARCH("Sin gestión",M23)))</formula>
    </cfRule>
    <cfRule type="containsText" dxfId="30" priority="33" operator="containsText" text="Avances en la gestión">
      <formula>NOT(ISERROR(SEARCH("Avances en la gestión",M23)))</formula>
    </cfRule>
  </conditionalFormatting>
  <conditionalFormatting sqref="M24">
    <cfRule type="containsText" dxfId="29" priority="28" operator="containsText" text="Cumplimiento total">
      <formula>NOT(ISERROR(SEARCH("Cumplimiento total",M24)))</formula>
    </cfRule>
    <cfRule type="containsText" dxfId="28" priority="29" operator="containsText" text="Sin gestión">
      <formula>NOT(ISERROR(SEARCH("Sin gestión",M24)))</formula>
    </cfRule>
    <cfRule type="containsText" dxfId="27" priority="30" operator="containsText" text="Avances en la gestión">
      <formula>NOT(ISERROR(SEARCH("Avances en la gestión",M24)))</formula>
    </cfRule>
  </conditionalFormatting>
  <conditionalFormatting sqref="M26">
    <cfRule type="containsText" dxfId="26" priority="25" operator="containsText" text="Cumplimiento total">
      <formula>NOT(ISERROR(SEARCH("Cumplimiento total",M26)))</formula>
    </cfRule>
    <cfRule type="containsText" dxfId="25" priority="26" operator="containsText" text="Sin gestión">
      <formula>NOT(ISERROR(SEARCH("Sin gestión",M26)))</formula>
    </cfRule>
    <cfRule type="containsText" dxfId="24" priority="27" operator="containsText" text="Avances en la gestión">
      <formula>NOT(ISERROR(SEARCH("Avances en la gestión",M26)))</formula>
    </cfRule>
  </conditionalFormatting>
  <conditionalFormatting sqref="M27">
    <cfRule type="containsText" dxfId="23" priority="22" operator="containsText" text="Cumplimiento total">
      <formula>NOT(ISERROR(SEARCH("Cumplimiento total",M27)))</formula>
    </cfRule>
    <cfRule type="containsText" dxfId="22" priority="23" operator="containsText" text="Sin gestión">
      <formula>NOT(ISERROR(SEARCH("Sin gestión",M27)))</formula>
    </cfRule>
    <cfRule type="containsText" dxfId="21" priority="24" operator="containsText" text="Avances en la gestión">
      <formula>NOT(ISERROR(SEARCH("Avances en la gestión",M27)))</formula>
    </cfRule>
  </conditionalFormatting>
  <conditionalFormatting sqref="M28">
    <cfRule type="containsText" dxfId="20" priority="19" operator="containsText" text="Cumplimiento total">
      <formula>NOT(ISERROR(SEARCH("Cumplimiento total",M28)))</formula>
    </cfRule>
    <cfRule type="containsText" dxfId="19" priority="20" operator="containsText" text="Sin gestión">
      <formula>NOT(ISERROR(SEARCH("Sin gestión",M28)))</formula>
    </cfRule>
    <cfRule type="containsText" dxfId="18" priority="21" operator="containsText" text="Avances en la gestión">
      <formula>NOT(ISERROR(SEARCH("Avances en la gestión",M28)))</formula>
    </cfRule>
  </conditionalFormatting>
  <conditionalFormatting sqref="M29">
    <cfRule type="containsText" dxfId="17" priority="16" operator="containsText" text="Cumplimiento total">
      <formula>NOT(ISERROR(SEARCH("Cumplimiento total",M29)))</formula>
    </cfRule>
    <cfRule type="containsText" dxfId="16" priority="17" operator="containsText" text="Sin gestión">
      <formula>NOT(ISERROR(SEARCH("Sin gestión",M29)))</formula>
    </cfRule>
    <cfRule type="containsText" dxfId="15" priority="18" operator="containsText" text="Avances en la gestión">
      <formula>NOT(ISERROR(SEARCH("Avances en la gestión",M29)))</formula>
    </cfRule>
  </conditionalFormatting>
  <pageMargins left="0.25" right="0.25" top="0.75" bottom="0.75" header="0.3" footer="0.3"/>
  <pageSetup paperSize="9" scale="24" orientation="landscape" r:id="rId1"/>
  <headerFooter>
    <oddFooter>&amp;LDE-F-2 V1 xx/09/2017</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52" operator="containsText" id="{F9DBFC24-20A7-44B1-A16F-B079BB328BF1}">
            <xm:f>NOT(ISERROR(SEARCH('Listas FUGA'!$E$5,P20)))</xm:f>
            <xm:f>'Listas FUGA'!$E$5</xm:f>
            <x14:dxf>
              <fill>
                <patternFill>
                  <bgColor rgb="FFFF0000"/>
                </patternFill>
              </fill>
            </x14:dxf>
          </x14:cfRule>
          <x14:cfRule type="containsText" priority="53" operator="containsText" id="{19876322-3151-4060-9955-F9AB5BDFDB89}">
            <xm:f>NOT(ISERROR(SEARCH('Listas FUGA'!$E$4,P20)))</xm:f>
            <xm:f>'Listas FUGA'!$E$4</xm:f>
            <x14:dxf>
              <fill>
                <patternFill>
                  <bgColor rgb="FFFFFF00"/>
                </patternFill>
              </fill>
            </x14:dxf>
          </x14:cfRule>
          <x14:cfRule type="containsText" priority="54" operator="containsText" id="{6CEB494F-C4F0-4E1A-B1C6-69CA72D6157A}">
            <xm:f>NOT(ISERROR(SEARCH('Listas FUGA'!$E$3,P20)))</xm:f>
            <xm:f>'Listas FUGA'!$E$3</xm:f>
            <x14:dxf>
              <fill>
                <patternFill>
                  <bgColor rgb="FF92D050"/>
                </patternFill>
              </fill>
            </x14:dxf>
          </x14:cfRule>
          <xm:sqref>P20:P36 V20:V36</xm:sqref>
        </x14:conditionalFormatting>
        <x14:conditionalFormatting xmlns:xm="http://schemas.microsoft.com/office/excel/2006/main">
          <x14:cfRule type="containsText" priority="10" operator="containsText" id="{1C1D579E-FEF6-413F-B26E-E3E71E0FA892}">
            <xm:f>NOT(ISERROR(SEARCH('Listas FUGA'!$E$5,W20)))</xm:f>
            <xm:f>'Listas FUGA'!$E$5</xm:f>
            <x14:dxf>
              <fill>
                <patternFill>
                  <bgColor rgb="FFFF0000"/>
                </patternFill>
              </fill>
            </x14:dxf>
          </x14:cfRule>
          <x14:cfRule type="containsText" priority="11" operator="containsText" id="{D28C9E3F-E646-4F71-AE15-39B567DBAB72}">
            <xm:f>NOT(ISERROR(SEARCH('Listas FUGA'!$E$4,W20)))</xm:f>
            <xm:f>'Listas FUGA'!$E$4</xm:f>
            <x14:dxf>
              <fill>
                <patternFill>
                  <bgColor rgb="FFFFFF00"/>
                </patternFill>
              </fill>
            </x14:dxf>
          </x14:cfRule>
          <x14:cfRule type="containsText" priority="12" operator="containsText" id="{16FE4BCB-F85B-456D-A4BB-D76028CCF0C7}">
            <xm:f>NOT(ISERROR(SEARCH('Listas FUGA'!$E$3,W20)))</xm:f>
            <xm:f>'Listas FUGA'!$E$3</xm:f>
            <x14:dxf>
              <fill>
                <patternFill>
                  <bgColor rgb="FF92D050"/>
                </patternFill>
              </fill>
            </x14:dxf>
          </x14:cfRule>
          <xm:sqref>W20</xm:sqref>
        </x14:conditionalFormatting>
        <x14:conditionalFormatting xmlns:xm="http://schemas.microsoft.com/office/excel/2006/main">
          <x14:cfRule type="containsText" priority="7" operator="containsText" id="{253A68D3-A52A-4FC3-A109-77896451F97A}">
            <xm:f>NOT(ISERROR(SEARCH('Listas FUGA'!$E$5,W21)))</xm:f>
            <xm:f>'Listas FUGA'!$E$5</xm:f>
            <x14:dxf>
              <fill>
                <patternFill>
                  <bgColor rgb="FFFF0000"/>
                </patternFill>
              </fill>
            </x14:dxf>
          </x14:cfRule>
          <x14:cfRule type="containsText" priority="8" operator="containsText" id="{989CA869-F504-42D3-AE20-D47713D7910E}">
            <xm:f>NOT(ISERROR(SEARCH('Listas FUGA'!$E$4,W21)))</xm:f>
            <xm:f>'Listas FUGA'!$E$4</xm:f>
            <x14:dxf>
              <fill>
                <patternFill>
                  <bgColor rgb="FFFFFF00"/>
                </patternFill>
              </fill>
            </x14:dxf>
          </x14:cfRule>
          <x14:cfRule type="containsText" priority="9" operator="containsText" id="{9818BD5E-9C66-479F-A2B9-B8E0A4B09705}">
            <xm:f>NOT(ISERROR(SEARCH('Listas FUGA'!$E$3,W21)))</xm:f>
            <xm:f>'Listas FUGA'!$E$3</xm:f>
            <x14:dxf>
              <fill>
                <patternFill>
                  <bgColor rgb="FF92D050"/>
                </patternFill>
              </fill>
            </x14:dxf>
          </x14:cfRule>
          <xm:sqref>W21:W25 W27:W32</xm:sqref>
        </x14:conditionalFormatting>
        <x14:conditionalFormatting xmlns:xm="http://schemas.microsoft.com/office/excel/2006/main">
          <x14:cfRule type="containsText" priority="4" operator="containsText" id="{A86293E6-CE84-4BE3-893B-8BC703EB8CAE}">
            <xm:f>NOT(ISERROR(SEARCH('Listas FUGA'!$E$5,W26)))</xm:f>
            <xm:f>'Listas FUGA'!$E$5</xm:f>
            <x14:dxf>
              <fill>
                <patternFill>
                  <bgColor rgb="FFFF0000"/>
                </patternFill>
              </fill>
            </x14:dxf>
          </x14:cfRule>
          <x14:cfRule type="containsText" priority="5" operator="containsText" id="{BF3C299E-AD53-4FEA-89D5-A9E29B4CD8EB}">
            <xm:f>NOT(ISERROR(SEARCH('Listas FUGA'!$E$4,W26)))</xm:f>
            <xm:f>'Listas FUGA'!$E$4</xm:f>
            <x14:dxf>
              <fill>
                <patternFill>
                  <bgColor rgb="FFFFFF00"/>
                </patternFill>
              </fill>
            </x14:dxf>
          </x14:cfRule>
          <x14:cfRule type="containsText" priority="6" operator="containsText" id="{01AD4D06-FE1F-44C7-89EE-D02F9439ECFC}">
            <xm:f>NOT(ISERROR(SEARCH('Listas FUGA'!$E$3,W26)))</xm:f>
            <xm:f>'Listas FUGA'!$E$3</xm:f>
            <x14:dxf>
              <fill>
                <patternFill>
                  <bgColor rgb="FF92D050"/>
                </patternFill>
              </fill>
            </x14:dxf>
          </x14:cfRule>
          <xm:sqref>W26</xm:sqref>
        </x14:conditionalFormatting>
        <x14:conditionalFormatting xmlns:xm="http://schemas.microsoft.com/office/excel/2006/main">
          <x14:cfRule type="containsText" priority="1" operator="containsText" id="{521086EE-0BEE-45F0-936E-8E5E22525B4F}">
            <xm:f>NOT(ISERROR(SEARCH('Listas FUGA'!$E$5,W33)))</xm:f>
            <xm:f>'Listas FUGA'!$E$5</xm:f>
            <x14:dxf>
              <fill>
                <patternFill>
                  <bgColor rgb="FFFF0000"/>
                </patternFill>
              </fill>
            </x14:dxf>
          </x14:cfRule>
          <x14:cfRule type="containsText" priority="2" operator="containsText" id="{617953B3-5E00-4315-8E99-82042D998B87}">
            <xm:f>NOT(ISERROR(SEARCH('Listas FUGA'!$E$4,W33)))</xm:f>
            <xm:f>'Listas FUGA'!$E$4</xm:f>
            <x14:dxf>
              <fill>
                <patternFill>
                  <bgColor rgb="FFFFFF00"/>
                </patternFill>
              </fill>
            </x14:dxf>
          </x14:cfRule>
          <x14:cfRule type="containsText" priority="3" operator="containsText" id="{34F12E71-2A40-4447-8921-9B914571A4BD}">
            <xm:f>NOT(ISERROR(SEARCH('Listas FUGA'!$E$3,W33)))</xm:f>
            <xm:f>'Listas FUGA'!$E$3</xm:f>
            <x14:dxf>
              <fill>
                <patternFill>
                  <bgColor rgb="FF92D050"/>
                </patternFill>
              </fill>
            </x14:dxf>
          </x14:cfRule>
          <xm:sqref>W33:W34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FC9FD75-8239-4043-96D9-EA3C73865411}">
          <x14:formula1>
            <xm:f>'Listas FUGA'!$A$3:$A$7</xm:f>
          </x14:formula1>
          <xm:sqref>I6:J10</xm:sqref>
        </x14:dataValidation>
        <x14:dataValidation type="list" allowBlank="1" showInputMessage="1" showErrorMessage="1" xr:uid="{00000000-0002-0000-0000-000005000000}">
          <x14:formula1>
            <xm:f>'Listas FUGA'!$E$3:$E$5</xm:f>
          </x14:formula1>
          <xm:sqref>P20:P36 V20:V36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AF236-E9C1-4208-8B7E-B54C6D823B62}">
  <dimension ref="B3:F20"/>
  <sheetViews>
    <sheetView topLeftCell="A5" workbookViewId="0">
      <selection activeCell="B8" sqref="B8:C20"/>
    </sheetView>
  </sheetViews>
  <sheetFormatPr baseColWidth="10" defaultRowHeight="15" x14ac:dyDescent="0.25"/>
  <cols>
    <col min="2" max="2" width="42.28515625" customWidth="1"/>
    <col min="3" max="3" width="19.28515625" customWidth="1"/>
    <col min="4" max="4" width="24.28515625" customWidth="1"/>
    <col min="5" max="5" width="13.42578125" customWidth="1"/>
    <col min="6" max="6" width="16.7109375" customWidth="1"/>
    <col min="7" max="7" width="15.28515625" customWidth="1"/>
    <col min="8" max="8" width="18.28515625" customWidth="1"/>
  </cols>
  <sheetData>
    <row r="3" spans="2:6" x14ac:dyDescent="0.25">
      <c r="B3" t="s">
        <v>166</v>
      </c>
    </row>
    <row r="4" spans="2:6" ht="47.25" x14ac:dyDescent="0.25">
      <c r="B4" s="90" t="s">
        <v>134</v>
      </c>
      <c r="C4" s="90" t="s">
        <v>135</v>
      </c>
      <c r="D4" s="90" t="s">
        <v>139</v>
      </c>
      <c r="E4" s="90" t="s">
        <v>136</v>
      </c>
      <c r="F4" s="90" t="s">
        <v>137</v>
      </c>
    </row>
    <row r="5" spans="2:6" x14ac:dyDescent="0.25">
      <c r="B5" s="91" t="s">
        <v>138</v>
      </c>
      <c r="C5" s="92">
        <v>2025</v>
      </c>
      <c r="D5" s="92">
        <v>12</v>
      </c>
      <c r="E5" s="92">
        <v>4.2</v>
      </c>
      <c r="F5" s="93">
        <f>+E5/D5</f>
        <v>0.35000000000000003</v>
      </c>
    </row>
    <row r="8" spans="2:6" ht="31.5" x14ac:dyDescent="0.25">
      <c r="B8" s="113" t="s">
        <v>19</v>
      </c>
      <c r="C8" s="90" t="s">
        <v>192</v>
      </c>
    </row>
    <row r="9" spans="2:6" ht="15.75" x14ac:dyDescent="0.25">
      <c r="B9" s="114" t="s">
        <v>154</v>
      </c>
      <c r="C9" s="115">
        <v>0</v>
      </c>
    </row>
    <row r="10" spans="2:6" ht="15.75" x14ac:dyDescent="0.25">
      <c r="B10" s="114" t="s">
        <v>155</v>
      </c>
      <c r="C10" s="115">
        <v>0.44</v>
      </c>
    </row>
    <row r="11" spans="2:6" ht="15.75" x14ac:dyDescent="0.25">
      <c r="B11" s="114" t="s">
        <v>156</v>
      </c>
      <c r="C11" s="115">
        <v>0.64</v>
      </c>
    </row>
    <row r="12" spans="2:6" ht="15.75" x14ac:dyDescent="0.25">
      <c r="B12" s="114" t="s">
        <v>157</v>
      </c>
      <c r="C12" s="115">
        <v>0</v>
      </c>
    </row>
    <row r="13" spans="2:6" ht="15.75" x14ac:dyDescent="0.25">
      <c r="B13" s="114" t="s">
        <v>158</v>
      </c>
      <c r="C13" s="115">
        <v>0</v>
      </c>
    </row>
    <row r="14" spans="2:6" ht="15.75" x14ac:dyDescent="0.25">
      <c r="B14" s="114" t="s">
        <v>159</v>
      </c>
      <c r="C14" s="115">
        <v>0</v>
      </c>
    </row>
    <row r="15" spans="2:6" ht="15.75" x14ac:dyDescent="0.25">
      <c r="B15" s="114" t="s">
        <v>160</v>
      </c>
      <c r="C15" s="115">
        <v>1</v>
      </c>
    </row>
    <row r="16" spans="2:6" ht="15.75" x14ac:dyDescent="0.25">
      <c r="B16" s="114" t="s">
        <v>161</v>
      </c>
      <c r="C16" s="115">
        <v>0</v>
      </c>
    </row>
    <row r="17" spans="2:3" ht="15.75" x14ac:dyDescent="0.25">
      <c r="B17" s="114" t="s">
        <v>162</v>
      </c>
      <c r="C17" s="115">
        <v>0.18</v>
      </c>
    </row>
    <row r="18" spans="2:3" ht="15.75" x14ac:dyDescent="0.25">
      <c r="B18" s="114" t="s">
        <v>163</v>
      </c>
      <c r="C18" s="115">
        <v>0</v>
      </c>
    </row>
    <row r="19" spans="2:3" ht="15.75" x14ac:dyDescent="0.25">
      <c r="B19" s="114" t="s">
        <v>164</v>
      </c>
      <c r="C19" s="115">
        <v>1</v>
      </c>
    </row>
    <row r="20" spans="2:3" ht="15.75" x14ac:dyDescent="0.25">
      <c r="B20" s="114" t="s">
        <v>165</v>
      </c>
      <c r="C20" s="115">
        <v>1</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FF26-CF66-4A3C-BD6A-1A1B6F5B496C}">
  <dimension ref="B1:J32"/>
  <sheetViews>
    <sheetView workbookViewId="0">
      <selection activeCell="B21" sqref="B21:J32"/>
    </sheetView>
  </sheetViews>
  <sheetFormatPr baseColWidth="10" defaultRowHeight="15" x14ac:dyDescent="0.25"/>
  <cols>
    <col min="1" max="1" width="3.5703125" customWidth="1"/>
    <col min="2" max="10" width="16" customWidth="1"/>
  </cols>
  <sheetData>
    <row r="1" spans="2:10" ht="12" customHeight="1" x14ac:dyDescent="0.25"/>
    <row r="2" spans="2:10" ht="12" customHeight="1" x14ac:dyDescent="0.25"/>
    <row r="3" spans="2:10" ht="12" customHeight="1" x14ac:dyDescent="0.25"/>
    <row r="4" spans="2:10" ht="12" customHeight="1" x14ac:dyDescent="0.25"/>
    <row r="5" spans="2:10" ht="6" customHeight="1" thickBot="1" x14ac:dyDescent="0.3"/>
    <row r="6" spans="2:10" ht="15" customHeight="1" x14ac:dyDescent="0.25">
      <c r="B6" s="197" t="s">
        <v>63</v>
      </c>
      <c r="C6" s="198"/>
      <c r="D6" s="198"/>
      <c r="E6" s="198"/>
      <c r="F6" s="198"/>
      <c r="G6" s="198"/>
      <c r="H6" s="198"/>
      <c r="I6" s="198"/>
      <c r="J6" s="199"/>
    </row>
    <row r="7" spans="2:10" x14ac:dyDescent="0.25">
      <c r="B7" s="200"/>
      <c r="C7" s="201"/>
      <c r="D7" s="201"/>
      <c r="E7" s="201"/>
      <c r="F7" s="201"/>
      <c r="G7" s="201"/>
      <c r="H7" s="201"/>
      <c r="I7" s="201"/>
      <c r="J7" s="202"/>
    </row>
    <row r="8" spans="2:10" x14ac:dyDescent="0.25">
      <c r="B8" s="200"/>
      <c r="C8" s="201"/>
      <c r="D8" s="201"/>
      <c r="E8" s="201"/>
      <c r="F8" s="201"/>
      <c r="G8" s="201"/>
      <c r="H8" s="201"/>
      <c r="I8" s="201"/>
      <c r="J8" s="202"/>
    </row>
    <row r="9" spans="2:10" x14ac:dyDescent="0.25">
      <c r="B9" s="200"/>
      <c r="C9" s="201"/>
      <c r="D9" s="201"/>
      <c r="E9" s="201"/>
      <c r="F9" s="201"/>
      <c r="G9" s="201"/>
      <c r="H9" s="201"/>
      <c r="I9" s="201"/>
      <c r="J9" s="202"/>
    </row>
    <row r="10" spans="2:10" x14ac:dyDescent="0.25">
      <c r="B10" s="200"/>
      <c r="C10" s="201"/>
      <c r="D10" s="201"/>
      <c r="E10" s="201"/>
      <c r="F10" s="201"/>
      <c r="G10" s="201"/>
      <c r="H10" s="201"/>
      <c r="I10" s="201"/>
      <c r="J10" s="202"/>
    </row>
    <row r="11" spans="2:10" x14ac:dyDescent="0.25">
      <c r="B11" s="200"/>
      <c r="C11" s="201"/>
      <c r="D11" s="201"/>
      <c r="E11" s="201"/>
      <c r="F11" s="201"/>
      <c r="G11" s="201"/>
      <c r="H11" s="201"/>
      <c r="I11" s="201"/>
      <c r="J11" s="202"/>
    </row>
    <row r="12" spans="2:10" x14ac:dyDescent="0.25">
      <c r="B12" s="200"/>
      <c r="C12" s="201"/>
      <c r="D12" s="201"/>
      <c r="E12" s="201"/>
      <c r="F12" s="201"/>
      <c r="G12" s="201"/>
      <c r="H12" s="201"/>
      <c r="I12" s="201"/>
      <c r="J12" s="202"/>
    </row>
    <row r="13" spans="2:10" x14ac:dyDescent="0.25">
      <c r="B13" s="200"/>
      <c r="C13" s="201"/>
      <c r="D13" s="201"/>
      <c r="E13" s="201"/>
      <c r="F13" s="201"/>
      <c r="G13" s="201"/>
      <c r="H13" s="201"/>
      <c r="I13" s="201"/>
      <c r="J13" s="202"/>
    </row>
    <row r="14" spans="2:10" x14ac:dyDescent="0.25">
      <c r="B14" s="200"/>
      <c r="C14" s="201"/>
      <c r="D14" s="201"/>
      <c r="E14" s="201"/>
      <c r="F14" s="201"/>
      <c r="G14" s="201"/>
      <c r="H14" s="201"/>
      <c r="I14" s="201"/>
      <c r="J14" s="202"/>
    </row>
    <row r="15" spans="2:10" x14ac:dyDescent="0.25">
      <c r="B15" s="200"/>
      <c r="C15" s="201"/>
      <c r="D15" s="201"/>
      <c r="E15" s="201"/>
      <c r="F15" s="201"/>
      <c r="G15" s="201"/>
      <c r="H15" s="201"/>
      <c r="I15" s="201"/>
      <c r="J15" s="202"/>
    </row>
    <row r="16" spans="2:10" x14ac:dyDescent="0.25">
      <c r="B16" s="200"/>
      <c r="C16" s="201"/>
      <c r="D16" s="201"/>
      <c r="E16" s="201"/>
      <c r="F16" s="201"/>
      <c r="G16" s="201"/>
      <c r="H16" s="201"/>
      <c r="I16" s="201"/>
      <c r="J16" s="202"/>
    </row>
    <row r="17" spans="2:10" x14ac:dyDescent="0.25">
      <c r="B17" s="200"/>
      <c r="C17" s="201"/>
      <c r="D17" s="201"/>
      <c r="E17" s="201"/>
      <c r="F17" s="201"/>
      <c r="G17" s="201"/>
      <c r="H17" s="201"/>
      <c r="I17" s="201"/>
      <c r="J17" s="202"/>
    </row>
    <row r="18" spans="2:10" x14ac:dyDescent="0.25">
      <c r="B18" s="200"/>
      <c r="C18" s="201"/>
      <c r="D18" s="201"/>
      <c r="E18" s="201"/>
      <c r="F18" s="201"/>
      <c r="G18" s="201"/>
      <c r="H18" s="201"/>
      <c r="I18" s="201"/>
      <c r="J18" s="202"/>
    </row>
    <row r="19" spans="2:10" x14ac:dyDescent="0.25">
      <c r="B19" s="200"/>
      <c r="C19" s="201"/>
      <c r="D19" s="201"/>
      <c r="E19" s="201"/>
      <c r="F19" s="201"/>
      <c r="G19" s="201"/>
      <c r="H19" s="201"/>
      <c r="I19" s="201"/>
      <c r="J19" s="202"/>
    </row>
    <row r="20" spans="2:10" ht="15.75" thickBot="1" x14ac:dyDescent="0.3">
      <c r="B20" s="203"/>
      <c r="C20" s="204"/>
      <c r="D20" s="204"/>
      <c r="E20" s="204"/>
      <c r="F20" s="204"/>
      <c r="G20" s="204"/>
      <c r="H20" s="204"/>
      <c r="I20" s="204"/>
      <c r="J20" s="205"/>
    </row>
    <row r="21" spans="2:10" x14ac:dyDescent="0.25">
      <c r="B21" s="197" t="s">
        <v>72</v>
      </c>
      <c r="C21" s="198"/>
      <c r="D21" s="198"/>
      <c r="E21" s="198"/>
      <c r="F21" s="198"/>
      <c r="G21" s="198"/>
      <c r="H21" s="198"/>
      <c r="I21" s="198"/>
      <c r="J21" s="199"/>
    </row>
    <row r="22" spans="2:10" x14ac:dyDescent="0.25">
      <c r="B22" s="200"/>
      <c r="C22" s="201"/>
      <c r="D22" s="201"/>
      <c r="E22" s="201"/>
      <c r="F22" s="201"/>
      <c r="G22" s="201"/>
      <c r="H22" s="201"/>
      <c r="I22" s="201"/>
      <c r="J22" s="202"/>
    </row>
    <row r="23" spans="2:10" x14ac:dyDescent="0.25">
      <c r="B23" s="200"/>
      <c r="C23" s="201"/>
      <c r="D23" s="201"/>
      <c r="E23" s="201"/>
      <c r="F23" s="201"/>
      <c r="G23" s="201"/>
      <c r="H23" s="201"/>
      <c r="I23" s="201"/>
      <c r="J23" s="202"/>
    </row>
    <row r="24" spans="2:10" x14ac:dyDescent="0.25">
      <c r="B24" s="200"/>
      <c r="C24" s="201"/>
      <c r="D24" s="201"/>
      <c r="E24" s="201"/>
      <c r="F24" s="201"/>
      <c r="G24" s="201"/>
      <c r="H24" s="201"/>
      <c r="I24" s="201"/>
      <c r="J24" s="202"/>
    </row>
    <row r="25" spans="2:10" x14ac:dyDescent="0.25">
      <c r="B25" s="200"/>
      <c r="C25" s="201"/>
      <c r="D25" s="201"/>
      <c r="E25" s="201"/>
      <c r="F25" s="201"/>
      <c r="G25" s="201"/>
      <c r="H25" s="201"/>
      <c r="I25" s="201"/>
      <c r="J25" s="202"/>
    </row>
    <row r="26" spans="2:10" x14ac:dyDescent="0.25">
      <c r="B26" s="200"/>
      <c r="C26" s="201"/>
      <c r="D26" s="201"/>
      <c r="E26" s="201"/>
      <c r="F26" s="201"/>
      <c r="G26" s="201"/>
      <c r="H26" s="201"/>
      <c r="I26" s="201"/>
      <c r="J26" s="202"/>
    </row>
    <row r="27" spans="2:10" x14ac:dyDescent="0.25">
      <c r="B27" s="200"/>
      <c r="C27" s="201"/>
      <c r="D27" s="201"/>
      <c r="E27" s="201"/>
      <c r="F27" s="201"/>
      <c r="G27" s="201"/>
      <c r="H27" s="201"/>
      <c r="I27" s="201"/>
      <c r="J27" s="202"/>
    </row>
    <row r="28" spans="2:10" x14ac:dyDescent="0.25">
      <c r="B28" s="200"/>
      <c r="C28" s="201"/>
      <c r="D28" s="201"/>
      <c r="E28" s="201"/>
      <c r="F28" s="201"/>
      <c r="G28" s="201"/>
      <c r="H28" s="201"/>
      <c r="I28" s="201"/>
      <c r="J28" s="202"/>
    </row>
    <row r="29" spans="2:10" x14ac:dyDescent="0.25">
      <c r="B29" s="200"/>
      <c r="C29" s="201"/>
      <c r="D29" s="201"/>
      <c r="E29" s="201"/>
      <c r="F29" s="201"/>
      <c r="G29" s="201"/>
      <c r="H29" s="201"/>
      <c r="I29" s="201"/>
      <c r="J29" s="202"/>
    </row>
    <row r="30" spans="2:10" x14ac:dyDescent="0.25">
      <c r="B30" s="200"/>
      <c r="C30" s="201"/>
      <c r="D30" s="201"/>
      <c r="E30" s="201"/>
      <c r="F30" s="201"/>
      <c r="G30" s="201"/>
      <c r="H30" s="201"/>
      <c r="I30" s="201"/>
      <c r="J30" s="202"/>
    </row>
    <row r="31" spans="2:10" x14ac:dyDescent="0.25">
      <c r="B31" s="200"/>
      <c r="C31" s="201"/>
      <c r="D31" s="201"/>
      <c r="E31" s="201"/>
      <c r="F31" s="201"/>
      <c r="G31" s="201"/>
      <c r="H31" s="201"/>
      <c r="I31" s="201"/>
      <c r="J31" s="202"/>
    </row>
    <row r="32" spans="2:10" ht="15.75" thickBot="1" x14ac:dyDescent="0.3">
      <c r="B32" s="203"/>
      <c r="C32" s="204"/>
      <c r="D32" s="204"/>
      <c r="E32" s="204"/>
      <c r="F32" s="204"/>
      <c r="G32" s="204"/>
      <c r="H32" s="204"/>
      <c r="I32" s="204"/>
      <c r="J32" s="205"/>
    </row>
  </sheetData>
  <mergeCells count="2">
    <mergeCell ref="B6:J20"/>
    <mergeCell ref="B21:J3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2256F-8756-484E-A016-FD5DDBE52F6E}">
  <dimension ref="B2:G6"/>
  <sheetViews>
    <sheetView topLeftCell="A5" workbookViewId="0">
      <selection activeCell="B2" sqref="B2:F6"/>
    </sheetView>
  </sheetViews>
  <sheetFormatPr baseColWidth="10" defaultRowHeight="15" x14ac:dyDescent="0.25"/>
  <cols>
    <col min="2" max="2" width="51.5703125" customWidth="1"/>
    <col min="3" max="3" width="28.5703125" customWidth="1"/>
    <col min="4" max="4" width="22.7109375" customWidth="1"/>
    <col min="6" max="6" width="22.5703125" customWidth="1"/>
    <col min="7" max="7" width="17" customWidth="1"/>
  </cols>
  <sheetData>
    <row r="2" spans="2:7" x14ac:dyDescent="0.25">
      <c r="B2" s="206" t="s">
        <v>17</v>
      </c>
      <c r="C2" s="206" t="s">
        <v>19</v>
      </c>
      <c r="D2" s="206" t="s">
        <v>55</v>
      </c>
      <c r="E2" s="208" t="s">
        <v>0</v>
      </c>
      <c r="F2" s="209"/>
      <c r="G2" s="206" t="s">
        <v>145</v>
      </c>
    </row>
    <row r="3" spans="2:7" ht="45" x14ac:dyDescent="0.25">
      <c r="B3" s="207"/>
      <c r="C3" s="207"/>
      <c r="D3" s="207"/>
      <c r="E3" s="95" t="s">
        <v>2</v>
      </c>
      <c r="F3" s="95" t="s">
        <v>131</v>
      </c>
      <c r="G3" s="207"/>
    </row>
    <row r="4" spans="2:7" ht="127.5" x14ac:dyDescent="0.25">
      <c r="B4" s="96" t="s">
        <v>142</v>
      </c>
      <c r="C4" s="97" t="s">
        <v>110</v>
      </c>
      <c r="D4" s="98">
        <v>1</v>
      </c>
      <c r="E4" s="63">
        <v>45838</v>
      </c>
      <c r="F4" s="63">
        <v>46006</v>
      </c>
      <c r="G4" s="103" t="s">
        <v>146</v>
      </c>
    </row>
    <row r="5" spans="2:7" ht="102" x14ac:dyDescent="0.25">
      <c r="B5" s="99" t="s">
        <v>143</v>
      </c>
      <c r="C5" s="100" t="s">
        <v>88</v>
      </c>
      <c r="D5" s="101">
        <v>1</v>
      </c>
      <c r="E5" s="87">
        <v>45838</v>
      </c>
      <c r="F5" s="63">
        <v>46006</v>
      </c>
      <c r="G5" s="103" t="s">
        <v>146</v>
      </c>
    </row>
    <row r="6" spans="2:7" ht="178.5" x14ac:dyDescent="0.25">
      <c r="B6" s="99" t="s">
        <v>83</v>
      </c>
      <c r="C6" s="100" t="s">
        <v>91</v>
      </c>
      <c r="D6" s="102" t="s">
        <v>144</v>
      </c>
      <c r="E6" s="87">
        <v>45838</v>
      </c>
      <c r="F6" s="87">
        <v>45838</v>
      </c>
      <c r="G6" s="103" t="s">
        <v>146</v>
      </c>
    </row>
  </sheetData>
  <mergeCells count="5">
    <mergeCell ref="B2:B3"/>
    <mergeCell ref="C2:C3"/>
    <mergeCell ref="D2:D3"/>
    <mergeCell ref="E2:F2"/>
    <mergeCell ref="G2: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E14"/>
  <sheetViews>
    <sheetView zoomScale="85" zoomScaleNormal="85" workbookViewId="0">
      <selection activeCell="G7" sqref="G7"/>
    </sheetView>
  </sheetViews>
  <sheetFormatPr baseColWidth="10" defaultRowHeight="15" x14ac:dyDescent="0.25"/>
  <cols>
    <col min="1" max="1" width="50.7109375" customWidth="1"/>
    <col min="2" max="2" width="37.5703125" style="22" customWidth="1"/>
    <col min="3" max="3" width="22.5703125" style="23" customWidth="1"/>
    <col min="4" max="4" width="26.140625" style="26" customWidth="1"/>
    <col min="5" max="5" width="23.42578125" style="23" customWidth="1"/>
  </cols>
  <sheetData>
    <row r="2" spans="1:5" x14ac:dyDescent="0.25">
      <c r="A2" s="4" t="s">
        <v>3</v>
      </c>
      <c r="B2" s="21" t="s">
        <v>4</v>
      </c>
      <c r="C2" s="24" t="s">
        <v>5</v>
      </c>
      <c r="D2" s="25" t="s">
        <v>9</v>
      </c>
      <c r="E2" s="24" t="s">
        <v>23</v>
      </c>
    </row>
    <row r="3" spans="1:5" ht="69" customHeight="1" x14ac:dyDescent="0.25">
      <c r="A3" s="19" t="s">
        <v>33</v>
      </c>
      <c r="B3" s="19" t="s">
        <v>38</v>
      </c>
      <c r="C3" s="19" t="s">
        <v>44</v>
      </c>
      <c r="D3" s="19" t="s">
        <v>11</v>
      </c>
      <c r="E3" s="23" t="s">
        <v>30</v>
      </c>
    </row>
    <row r="4" spans="1:5" ht="45" x14ac:dyDescent="0.25">
      <c r="A4" s="19" t="s">
        <v>34</v>
      </c>
      <c r="B4" s="19" t="s">
        <v>39</v>
      </c>
      <c r="C4" s="19" t="s">
        <v>45</v>
      </c>
      <c r="D4" s="19" t="s">
        <v>12</v>
      </c>
      <c r="E4" s="23" t="s">
        <v>31</v>
      </c>
    </row>
    <row r="5" spans="1:5" ht="66" customHeight="1" x14ac:dyDescent="0.25">
      <c r="A5" s="19" t="s">
        <v>35</v>
      </c>
      <c r="B5" s="19" t="s">
        <v>40</v>
      </c>
      <c r="C5" s="19" t="s">
        <v>46</v>
      </c>
      <c r="D5" s="19" t="s">
        <v>13</v>
      </c>
      <c r="E5" s="23" t="s">
        <v>32</v>
      </c>
    </row>
    <row r="6" spans="1:5" ht="63" x14ac:dyDescent="0.25">
      <c r="A6" s="20" t="s">
        <v>36</v>
      </c>
      <c r="B6" s="19" t="s">
        <v>41</v>
      </c>
      <c r="C6" s="19" t="s">
        <v>47</v>
      </c>
      <c r="D6" s="26" t="s">
        <v>14</v>
      </c>
    </row>
    <row r="7" spans="1:5" ht="83.25" customHeight="1" x14ac:dyDescent="0.25">
      <c r="A7" s="20" t="s">
        <v>37</v>
      </c>
      <c r="B7" s="19" t="s">
        <v>42</v>
      </c>
      <c r="C7" s="19" t="s">
        <v>49</v>
      </c>
      <c r="D7" s="19" t="s">
        <v>15</v>
      </c>
    </row>
    <row r="8" spans="1:5" ht="30" x14ac:dyDescent="0.25">
      <c r="A8" s="5"/>
      <c r="B8" s="19" t="s">
        <v>43</v>
      </c>
      <c r="C8" s="19" t="s">
        <v>48</v>
      </c>
      <c r="D8" s="26" t="s">
        <v>16</v>
      </c>
    </row>
    <row r="9" spans="1:5" ht="65.25" customHeight="1" x14ac:dyDescent="0.25">
      <c r="A9" s="5"/>
      <c r="B9" s="18"/>
      <c r="C9" s="19" t="s">
        <v>50</v>
      </c>
      <c r="D9" s="26" t="s">
        <v>10</v>
      </c>
    </row>
    <row r="10" spans="1:5" ht="15.75" x14ac:dyDescent="0.25">
      <c r="A10" s="5"/>
      <c r="B10" s="18"/>
      <c r="C10" s="19" t="s">
        <v>51</v>
      </c>
    </row>
    <row r="11" spans="1:5" x14ac:dyDescent="0.25">
      <c r="C11" s="19" t="s">
        <v>52</v>
      </c>
    </row>
    <row r="12" spans="1:5" x14ac:dyDescent="0.25">
      <c r="C12" s="19" t="s">
        <v>6</v>
      </c>
    </row>
    <row r="13" spans="1:5" x14ac:dyDescent="0.25">
      <c r="C13" s="19" t="s">
        <v>7</v>
      </c>
    </row>
    <row r="14" spans="1:5" x14ac:dyDescent="0.25">
      <c r="C14" s="19" t="s">
        <v>8</v>
      </c>
    </row>
  </sheetData>
  <sheetProtection algorithmName="SHA-512" hashValue="nCvzYwR8h9iE9i/oqkSu3uaCnixSpmuwL2PSH3VEBYr+Da8yYKppXOrAmvBPTjlMfWwG8A328a/9zZoKO96YLA==" saltValue="8DLItesFDMJQ6oFtVUw9p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Rotulo</vt:lpstr>
      <vt:lpstr>Matriz Planes Operativos </vt:lpstr>
      <vt:lpstr>Avance 27-05-2025</vt:lpstr>
      <vt:lpstr>Instrucciones</vt:lpstr>
      <vt:lpstr>Hoja3</vt:lpstr>
      <vt:lpstr>Listas FUGA</vt:lpstr>
      <vt:lpstr>'Matriz Planes Operativos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cp:lastPrinted>2024-08-13T18:58:07Z</cp:lastPrinted>
  <dcterms:created xsi:type="dcterms:W3CDTF">2017-08-25T21:31:59Z</dcterms:created>
  <dcterms:modified xsi:type="dcterms:W3CDTF">2025-11-28T16:12:49Z</dcterms:modified>
</cp:coreProperties>
</file>