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N-Avance inversión" sheetId="1" r:id="rId5"/>
    <sheet state="visible" name="PN-Plan de Desarrollo" sheetId="2" r:id="rId6"/>
    <sheet state="visible" name="PN-PTEP" sheetId="3" r:id="rId7"/>
    <sheet state="hidden" name="GF Ppto Func" sheetId="4" r:id="rId8"/>
    <sheet state="hidden" name="GF Ppto Inv" sheetId="5" r:id="rId9"/>
    <sheet state="hidden" name="Matriz Indicad V9 Dic24" sheetId="6" r:id="rId10"/>
    <sheet state="hidden" name="Hoja2" sheetId="7" r:id="rId11"/>
    <sheet state="hidden" name="Hoja3" sheetId="8" r:id="rId12"/>
    <sheet state="hidden" name="GM-FT-03Ficha-InstruccV5CAMBIA" sheetId="9" r:id="rId13"/>
    <sheet state="hidden" name="Hoja1" sheetId="10" r:id="rId14"/>
    <sheet state="hidden" name="Rotulo" sheetId="11" r:id="rId15"/>
  </sheets>
  <definedNames>
    <definedName hidden="1" localSheetId="4" name="_xlnm._FilterDatabase">'GF Ppto Inv'!$A$39:$O$56</definedName>
    <definedName hidden="1" localSheetId="5" name="_xlnm._FilterDatabase">'Matriz Indicad V9 Dic24'!$A$4:$AC$49</definedName>
  </definedNames>
  <calcPr/>
</workbook>
</file>

<file path=xl/sharedStrings.xml><?xml version="1.0" encoding="utf-8"?>
<sst xmlns="http://schemas.openxmlformats.org/spreadsheetml/2006/main" count="1966" uniqueCount="469">
  <si>
    <t>PRIMERA LINEA DE DEFENSA</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</si>
  <si>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</si>
  <si>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</si>
  <si>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</si>
  <si>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MARCO DE REFERENCIA </t>
  </si>
  <si>
    <t>Clave Riesgo</t>
  </si>
  <si>
    <t>NOMBRE PROCESO</t>
  </si>
  <si>
    <t>Planeación</t>
  </si>
  <si>
    <t>INFORMACION DEL INDICADOR</t>
  </si>
  <si>
    <t>Tabla 1:Matriz de correlación  posición, clases y tipologías</t>
  </si>
  <si>
    <t>NOMBRE DEL INDICADOR</t>
  </si>
  <si>
    <t>Relación del avance de ejecución presupuestal frente al avance fisico de los proyectos de inversión</t>
  </si>
  <si>
    <t xml:space="preserve">POSICION CADENA VALOR  
</t>
  </si>
  <si>
    <t>CLASES =</t>
  </si>
  <si>
    <t xml:space="preserve"> Desempeño
</t>
  </si>
  <si>
    <t xml:space="preserve"> Resultado
</t>
  </si>
  <si>
    <t xml:space="preserve">POSICION EN LA CADENA DE VALOR </t>
  </si>
  <si>
    <t>Productos (Pd)</t>
  </si>
  <si>
    <t>TIPOLOGIAS =</t>
  </si>
  <si>
    <t>Economía</t>
  </si>
  <si>
    <t xml:space="preserve">Eficiencia </t>
  </si>
  <si>
    <t xml:space="preserve">Eficacia </t>
  </si>
  <si>
    <t>Efectividad=Impacto</t>
  </si>
  <si>
    <t xml:space="preserve">Calidad </t>
  </si>
  <si>
    <t>TIPO DE INDICADOR</t>
  </si>
  <si>
    <t>Eficiencia</t>
  </si>
  <si>
    <t>FUENTE DE DATOS</t>
  </si>
  <si>
    <t>SEGPLAN - BOGDATA</t>
  </si>
  <si>
    <t xml:space="preserve">INSUMOS </t>
  </si>
  <si>
    <t>x</t>
  </si>
  <si>
    <t>NA</t>
  </si>
  <si>
    <t>FORMA DE PRESENTACIÓN</t>
  </si>
  <si>
    <t>El indicador se mide de manera trimestral acorde con la ejecución reportada en SEGPLAN y BOGDATA para cada periodo</t>
  </si>
  <si>
    <t>PROCESOS=ACTIVIDADES</t>
  </si>
  <si>
    <t>ORIENTACION DEL INDICADOR</t>
  </si>
  <si>
    <t>PRODUCTOS</t>
  </si>
  <si>
    <t>Aumento</t>
  </si>
  <si>
    <t>Mantenimiento</t>
  </si>
  <si>
    <t xml:space="preserve">Reducción </t>
  </si>
  <si>
    <t>Acumulado</t>
  </si>
  <si>
    <t>RESULTADOS</t>
  </si>
  <si>
    <t xml:space="preserve">LINEA BASE </t>
  </si>
  <si>
    <r>
      <rPr>
        <rFont val="Arial"/>
        <color theme="1"/>
        <sz val="10.0"/>
      </rPr>
      <t>Información (dato)  que describe la situación previa a una intervención y con la cual es posible hacer seguimiento a un objetivo, proceso o proyecto o efectuar comparaciones relacionadas.</t>
    </r>
    <r>
      <rPr>
        <rFont val="Arial"/>
        <b/>
        <color theme="1"/>
        <sz val="10.0"/>
      </rPr>
      <t xml:space="preserve"> En otras palabras, corresponde a la valoración del diagnóstico inicial del indicador. </t>
    </r>
    <r>
      <rPr>
        <rFont val="Arial"/>
        <color theme="1"/>
        <sz val="10.0"/>
      </rPr>
      <t xml:space="preserve">
Año 2025: 97,28% avance presupuestal
Año 2025: 99,94% avance físico</t>
    </r>
  </si>
  <si>
    <t>IMPACTOS</t>
  </si>
  <si>
    <t>Vigencia</t>
  </si>
  <si>
    <t>Se registra el valor mantenido con corte al año 2025 según SEGPLAN y BOGDATA. La diferencia corresponde a un 2,66% entre el avance físico y el avance presupuestal een el cierre de la vigencia 2025</t>
  </si>
  <si>
    <t>Dato</t>
  </si>
  <si>
    <t>FORMULA DE CÁLCULO</t>
  </si>
  <si>
    <t>Porcentaje de ejecución presupuestal en el periodo - Promedio de ejecución fisica reportada en el periodo</t>
  </si>
  <si>
    <t>DESCRIPCIÓN DE VARIABLES</t>
  </si>
  <si>
    <t xml:space="preserve">
Insumos: Ejecución presupuestal al corte del trimestre del reporte, reporte de avance de metas en SEGPLAN y BOGDATA al corte del trimestre.
Variable 1. Porcentaje de ejecución presupuestal en el periodo: avance de ejecución presupuestal al corte por meta proyecto de inversión 
Variable 2. Promedio de ejecución fisica reportada en el periodo (Porcentaje): avance de ejecución física al corte por meta proyecto de inversión </t>
  </si>
  <si>
    <t>FRECUENCIA DE MEDICIÓN</t>
  </si>
  <si>
    <t>Trimestral</t>
  </si>
  <si>
    <t>FRECUENCIA DE ANÁLISIS</t>
  </si>
  <si>
    <t>RANGOS DE ACEPTACION</t>
  </si>
  <si>
    <t>CONDICIÓN SATISFACTORIA</t>
  </si>
  <si>
    <t>CONDICIÓN NORMAL</t>
  </si>
  <si>
    <t>CONDICIÓN CRÍTICA</t>
  </si>
  <si>
    <t>2% - 10%</t>
  </si>
  <si>
    <t>11%- 30%</t>
  </si>
  <si>
    <t>31% - 100%</t>
  </si>
  <si>
    <t>DATOS DE LA MEDICIÓN</t>
  </si>
  <si>
    <t>EVOLUCIÓN HISTÓRICA DEL INDICADOR</t>
  </si>
  <si>
    <t>REPRESENTACIÓN GRÁFICA</t>
  </si>
  <si>
    <t>PERIODO</t>
  </si>
  <si>
    <t>META</t>
  </si>
  <si>
    <t>VARIABLE 1</t>
  </si>
  <si>
    <t>VARIABLE 2</t>
  </si>
  <si>
    <t>VARIABLE 3</t>
  </si>
  <si>
    <t xml:space="preserve">RESULTADO </t>
  </si>
  <si>
    <t>1°Trimest</t>
  </si>
  <si>
    <t>2°Trimest</t>
  </si>
  <si>
    <t>3°Trimest</t>
  </si>
  <si>
    <t>4°Trimest</t>
  </si>
  <si>
    <t xml:space="preserve">TOTAL </t>
  </si>
  <si>
    <t>ANÁLISIS DE DATOS</t>
  </si>
  <si>
    <r>
      <rPr>
        <rFont val="Arial"/>
        <b/>
        <color rgb="FF000000"/>
        <sz val="10.0"/>
        <u/>
      </rPr>
      <t>PRIMER TRIMESTRE: (ANALISIS CUALITATIVO)</t>
    </r>
    <r>
      <rPr>
        <rFont val="Arial"/>
        <color rgb="FF000000"/>
        <sz val="10.0"/>
        <u/>
      </rPr>
      <t xml:space="preserve">
</t>
    </r>
    <r>
      <rPr>
        <rFont val="Arial"/>
        <color rgb="FF000000"/>
        <sz val="10.0"/>
      </rPr>
      <t xml:space="preserve">LOGROS BENEFICIOS:   
RETRASOS Y SOLUCIONES: 
JUSTIFICACIÓN DE RETROCESO: 
EVIDENCIAS: (RUTA O LINKS) 
DESCRIPCIÓN GENERAL:  </t>
    </r>
    <r>
      <rPr>
        <rFont val="Arial"/>
        <color rgb="FF000000"/>
        <sz val="10.0"/>
        <u/>
      </rPr>
      <t xml:space="preserve">
</t>
    </r>
    <r>
      <rPr>
        <rFont val="Arial"/>
        <b/>
        <color rgb="FF000000"/>
        <sz val="10.0"/>
        <u/>
      </rPr>
      <t>SEGUNDO TRIMESTRE: (ANALISIS CUALITATIVO)</t>
    </r>
    <r>
      <rPr>
        <rFont val="Arial"/>
        <color rgb="FF000000"/>
        <sz val="10.0"/>
        <u/>
      </rPr>
      <t xml:space="preserve">
</t>
    </r>
    <r>
      <rPr>
        <rFont val="Arial"/>
        <color rgb="FF000000"/>
        <sz val="10.0"/>
      </rPr>
      <t xml:space="preserve">LOGROS BENEFICIOS:   
RETRASOS Y SOLUCIONES: 
JUSTIFICACIÓN DE RETROCESO: 
EVIDENCIAS: (RUTA O LINKS) 
DESCRIPCIÓN GENERAL:  </t>
    </r>
    <r>
      <rPr>
        <rFont val="Arial"/>
        <color rgb="FF000000"/>
        <sz val="10.0"/>
        <u/>
      </rPr>
      <t xml:space="preserve">
</t>
    </r>
    <r>
      <rPr>
        <rFont val="Arial"/>
        <b/>
        <color rgb="FF000000"/>
        <sz val="10.0"/>
        <u/>
      </rPr>
      <t>TERCER TRIMESTRE: (ANALISIS CUALITATIVO)</t>
    </r>
    <r>
      <rPr>
        <rFont val="Arial"/>
        <color rgb="FF000000"/>
        <sz val="10.0"/>
        <u/>
      </rPr>
      <t xml:space="preserve">
</t>
    </r>
    <r>
      <rPr>
        <rFont val="Arial"/>
        <color rgb="FF000000"/>
        <sz val="10.0"/>
      </rPr>
      <t xml:space="preserve">LOGROS BENEFICIOS:   
RETRASOS Y SOLUCIONES: 
JUSTIFICACIÓN DE RETROCESO: 
EVIDENCIAS: (RUTA O LINKS) 
DESCRIPCIÓN GENERAL:  </t>
    </r>
    <r>
      <rPr>
        <rFont val="Arial"/>
        <b/>
        <color rgb="FF000000"/>
        <sz val="10.0"/>
        <u/>
      </rPr>
      <t xml:space="preserve">
CUARTO TRIMESTRE: (ANALISIS CUALITATIVO)
</t>
    </r>
    <r>
      <rPr>
        <rFont val="Arial"/>
        <color rgb="FF000000"/>
        <sz val="10.0"/>
      </rPr>
      <t xml:space="preserve">LOGROS BENEFICIOS:   
RETRASOS Y SOLUCIONES: 
JUSTIFICACIÓN DE RETROCESO: 
EVIDENCIAS: (RUTA O LINKS) 
DESCRIPCIÓN GENERAL:  </t>
    </r>
  </si>
  <si>
    <t>ACCIÓN A TOMAR</t>
  </si>
  <si>
    <t>NO requiere acción</t>
  </si>
  <si>
    <t xml:space="preserve">Acción Correctiva </t>
  </si>
  <si>
    <t>Corrección</t>
  </si>
  <si>
    <t>NO Aplica</t>
  </si>
  <si>
    <t>Nombre y cargo o rol de la persona que reporta:</t>
  </si>
  <si>
    <t>Andrés José León Palencia - Contratista OAP</t>
  </si>
  <si>
    <t xml:space="preserve">Nombre y cargo o rol de la persona que revisó: </t>
  </si>
  <si>
    <t>Anggie Lorena Ramírez - Jefe Oficina Asesora de Planeación</t>
  </si>
  <si>
    <t xml:space="preserve">Nombre del responsable del proceso: </t>
  </si>
  <si>
    <t>Fecha de reporte</t>
  </si>
  <si>
    <t>SEGUNDA  LINEA DE DEFENSA</t>
  </si>
  <si>
    <t>VALIDACION OAP 2026</t>
  </si>
  <si>
    <t>CRITERIOS</t>
  </si>
  <si>
    <t>I SEGUIMIENTO</t>
  </si>
  <si>
    <t xml:space="preserve">OBSERVACIONES 2 LINEA </t>
  </si>
  <si>
    <t xml:space="preserve">II SEGUIMIENTO </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</si>
  <si>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</si>
  <si>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</si>
  <si>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</si>
  <si>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</si>
  <si>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OPORTUNIDADES DE MEJORA</t>
  </si>
  <si>
    <t>RESPONSABLE  OAP RETROALIMENTACIÓN</t>
  </si>
  <si>
    <t>Proceso</t>
  </si>
  <si>
    <t>Nivel de cumplimiento del plan distrital de desarrollo</t>
  </si>
  <si>
    <t>SEGPLAN</t>
  </si>
  <si>
    <t>Número</t>
  </si>
  <si>
    <t>Índice</t>
  </si>
  <si>
    <t>Porcentaje</t>
  </si>
  <si>
    <t xml:space="preserve">               Promedio simple</t>
  </si>
  <si>
    <t>El indicador se mide de manera trimestral acorde con la ejecución reportada en SEGPLAN para cada periodo</t>
  </si>
  <si>
    <r>
      <rPr>
        <rFont val="Arial"/>
        <color theme="1"/>
        <sz val="10.0"/>
      </rPr>
      <t>Información (dato)  que describe la situación previa a una intervención y con la cual es posible hacer seguimiento a un objetivo, proceso o proyecto o efectuar comparaciones relacionadas.</t>
    </r>
    <r>
      <rPr>
        <rFont val="Arial"/>
        <b/>
        <color theme="1"/>
        <sz val="10.0"/>
      </rPr>
      <t xml:space="preserve"> En otras palabras, corresponde a la valoración del diagnóstico inicial del indicador. </t>
    </r>
    <r>
      <rPr>
        <rFont val="Arial"/>
        <color theme="1"/>
        <sz val="10.0"/>
      </rPr>
      <t xml:space="preserve">
Año 2025: 100% avance</t>
    </r>
  </si>
  <si>
    <t>vigencia</t>
  </si>
  <si>
    <t>El  indicador refiere mediciones de vigencias anteriores, por lo tanto no se calcula línea base</t>
  </si>
  <si>
    <r>
      <rPr>
        <rFont val="Arial"/>
        <color theme="1"/>
        <sz val="11.0"/>
      </rPr>
      <t>(Sumatoria d</t>
    </r>
    <r>
      <rPr>
        <rFont val="Arial"/>
        <color rgb="FF0000FF"/>
        <sz val="11.0"/>
      </rPr>
      <t>el % de avance</t>
    </r>
    <r>
      <rPr>
        <rFont val="Arial"/>
        <color theme="1"/>
        <sz val="11.0"/>
      </rPr>
      <t xml:space="preserve"> de cada meta plan de desarrollo / Número de metas plan de desarrollo ) *100</t>
    </r>
  </si>
  <si>
    <r>
      <rPr>
        <rFont val="Arial"/>
        <color theme="1"/>
        <sz val="11.0"/>
      </rPr>
      <t xml:space="preserve">Variable 1: Sumatoria </t>
    </r>
    <r>
      <rPr>
        <rFont val="Arial"/>
        <color rgb="FF0000FF"/>
        <sz val="11.0"/>
      </rPr>
      <t>del % de avance de cada meta plan de desarrollo. Valor de avance porcentual reportado por cada meta de plan de des</t>
    </r>
    <r>
      <rPr>
        <rFont val="Arial"/>
        <color theme="1"/>
        <sz val="11.0"/>
      </rPr>
      <t xml:space="preserve">arrollo en SEGPLAN
Variable 2: Número de metas plan de desarrollo. Cantidad de metas de la FUGA en el plan de desarrollo </t>
    </r>
  </si>
  <si>
    <t>100% - 90%</t>
  </si>
  <si>
    <t>89%-61%</t>
  </si>
  <si>
    <t>60% - 0%</t>
  </si>
  <si>
    <t xml:space="preserve">PERIODO
</t>
  </si>
  <si>
    <t xml:space="preserve">META
</t>
  </si>
  <si>
    <r>
      <rPr>
        <rFont val="Arial"/>
        <b/>
        <color rgb="FF000000"/>
        <sz val="10.0"/>
        <u/>
      </rPr>
      <t>PRIMER TRIMESTRE: (ANALISIS CUALITATIVO)</t>
    </r>
    <r>
      <rPr>
        <rFont val="Arial"/>
        <color rgb="FF000000"/>
        <sz val="10.0"/>
        <u/>
      </rPr>
      <t xml:space="preserve">
</t>
    </r>
    <r>
      <rPr>
        <rFont val="Arial"/>
        <color rgb="FF000000"/>
        <sz val="10.0"/>
        <u/>
      </rPr>
      <t xml:space="preserve">
</t>
    </r>
    <r>
      <rPr>
        <rFont val="Arial"/>
        <color rgb="FF000000"/>
        <sz val="10.0"/>
      </rPr>
      <t xml:space="preserve">LOGROS BENEFICIOS:   
RETRASOS Y SOLUCIONES: 
JUSTIFICACIÓN DE RETROCESO: 
EVIDENCIAS: (RUTA O LINKS) 
DESCRIPCIÓN GENERAL:  </t>
    </r>
    <r>
      <rPr>
        <rFont val="Arial"/>
        <color rgb="FF000000"/>
        <sz val="10.0"/>
        <u/>
      </rPr>
      <t xml:space="preserve">
</t>
    </r>
    <r>
      <rPr>
        <rFont val="Arial"/>
        <b/>
        <color rgb="FF000000"/>
        <sz val="10.0"/>
        <u/>
      </rPr>
      <t>SEGUNDO TRIMESTRE: (ANALISIS CUALITATIVO)</t>
    </r>
    <r>
      <rPr>
        <rFont val="Arial"/>
        <color rgb="FF000000"/>
        <sz val="10.0"/>
        <u/>
      </rPr>
      <t xml:space="preserve">
</t>
    </r>
    <r>
      <rPr>
        <rFont val="Arial"/>
        <color rgb="FF000000"/>
        <sz val="10.0"/>
      </rPr>
      <t xml:space="preserve">LOGROS BENEFICIOS:   
RETRASOS Y SOLUCIONES: 
JUSTIFICACIÓN DE RETROCESO: 
EVIDENCIAS: (RUTA O LINKS) 
DESCRIPCIÓN GENERAL:  </t>
    </r>
    <r>
      <rPr>
        <rFont val="Arial"/>
        <color rgb="FF000000"/>
        <sz val="10.0"/>
        <u/>
      </rPr>
      <t xml:space="preserve">
</t>
    </r>
    <r>
      <rPr>
        <rFont val="Arial"/>
        <b/>
        <color rgb="FF000000"/>
        <sz val="10.0"/>
        <u/>
      </rPr>
      <t>TERCER TRIMESTRE: (ANALISIS CUALITATIVO)</t>
    </r>
    <r>
      <rPr>
        <rFont val="Arial"/>
        <color rgb="FF000000"/>
        <sz val="10.0"/>
        <u/>
      </rPr>
      <t xml:space="preserve">
</t>
    </r>
    <r>
      <rPr>
        <rFont val="Arial"/>
        <color rgb="FF000000"/>
        <sz val="10.0"/>
      </rPr>
      <t xml:space="preserve">LOGROS BENEFICIOS:   
RETRASOS Y SOLUCIONES: 
JUSTIFICACIÓN DE RETROCESO: 
EVIDENCIAS: (RUTA O LINKS) 
DESCRIPCIÓN GENERAL:  </t>
    </r>
    <r>
      <rPr>
        <rFont val="Arial"/>
        <b/>
        <color rgb="FF000000"/>
        <sz val="10.0"/>
        <u/>
      </rPr>
      <t xml:space="preserve">
</t>
    </r>
    <r>
      <rPr>
        <rFont val="Arial"/>
        <b/>
        <color rgb="FF000000"/>
        <sz val="10.0"/>
        <u/>
      </rPr>
      <t>CUARTO TRIMESTRE: (ANALISIS CUALITATIVO)</t>
    </r>
    <r>
      <rPr>
        <rFont val="Arial"/>
        <b/>
        <color rgb="FF000000"/>
        <sz val="10.0"/>
        <u/>
      </rPr>
      <t xml:space="preserve">
</t>
    </r>
    <r>
      <rPr>
        <rFont val="Arial"/>
        <color rgb="FF000000"/>
        <sz val="10.0"/>
      </rPr>
      <t xml:space="preserve">LOGROS BENEFICIOS:   
RETRASOS Y SOLUCIONES: 
JUSTIFICACIÓN DE RETROCESO: 
EVIDENCIAS: (RUTA O LINKS) 
DESCRIPCIÓN GENERAL:  </t>
    </r>
  </si>
  <si>
    <t xml:space="preserve">
NO Aplica</t>
  </si>
  <si>
    <t>Claudia Delgado - Contratista OAP</t>
  </si>
  <si>
    <t>SEGUNDA LINEA DE DEFENSA</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</si>
  <si>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</si>
  <si>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</si>
  <si>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</si>
  <si>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</si>
  <si>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RESPONSABLE OAP RETROALIMENTACIÓN</t>
  </si>
  <si>
    <t>INGRID DALILA MARIÑO MORALES
Contratista OAP</t>
  </si>
  <si>
    <t>Cumple</t>
  </si>
  <si>
    <t>No cumple</t>
  </si>
  <si>
    <t>N/A</t>
  </si>
  <si>
    <t>No monitoreado</t>
  </si>
  <si>
    <t>OBJETIVO ESTRATEGICO</t>
  </si>
  <si>
    <t>MARCO DE REFERENCIA</t>
  </si>
  <si>
    <t>Tabla 1:Matriz de correlación posición, clases y tipologías</t>
  </si>
  <si>
    <t>Porcentaje de cumplimiento Programa de Transparencia y Ética Publica</t>
  </si>
  <si>
    <t>POSICION CADENA VALOR</t>
  </si>
  <si>
    <t>Desempeño</t>
  </si>
  <si>
    <t>Resultado</t>
  </si>
  <si>
    <t>POSICION EN LA CADENA DE VALOR</t>
  </si>
  <si>
    <t>Eficacia</t>
  </si>
  <si>
    <t>Calidad</t>
  </si>
  <si>
    <t>Seguimiento al Programa de Transparencia y Ética Publica</t>
  </si>
  <si>
    <t>INSUMOS</t>
  </si>
  <si>
    <t>Promedio</t>
  </si>
  <si>
    <t>Aquí se debe precisar cómo se espera que se comporte el indicador en cada periodo, frente a la meta prevista.</t>
  </si>
  <si>
    <t>Reducción</t>
  </si>
  <si>
    <t>LINEA BASE</t>
  </si>
  <si>
    <t>Información (dato) que describe la situación previa a una intervención y con la cual es posible hacer seguimiento a un objetivo, proceso o proyecto o efectuar comparaciones relacionadas. En otras palabras, corresponde a la valoración del diagnóstico inicial del indicador. 
 Año 2019: 5%</t>
  </si>
  <si>
    <t>El indicador refiere mediciones de vigencias anteriores, por lo tanto no se calcula línea base</t>
  </si>
  <si>
    <t>(N° de actividades ejecutadas/ Total actividades programadas) x 100</t>
  </si>
  <si>
    <t>Variable Numerador: N° de actividades ejecutadas Programa de Transparencia y Ética Publica 
 Variable Denominador: Total actividades programadas Programa de Transparencia y Ética Publica
 Actividades establecidas en el Programa de Transparencia y Ética Publica</t>
  </si>
  <si>
    <t>Cuatrimestral</t>
  </si>
  <si>
    <t>RESULTADO</t>
  </si>
  <si>
    <t>1° Cuatrim</t>
  </si>
  <si>
    <t>2° Cuatrim</t>
  </si>
  <si>
    <t>* Valores dados en %</t>
  </si>
  <si>
    <t>3° Cuatrim</t>
  </si>
  <si>
    <t>TOTAL</t>
  </si>
  <si>
    <t xml:space="preserve">PRIMER CUATRIMESTRE: (ANALISIS CUALITATIVO)
LOGROS BENEFICIOS:   
RETRASOS Y SOLUCIONES: 
JUSTIFICACIÓN DE RETROCESO: 
EVIDENCIAS: (RUTA O LINKS) 
DESCRIPCIÓN GENERAL:  
SEGUNDO CUATRIMESTRE: (ANALISIS CUALITATIVO)
LOGROS BENEFICIOS:   
RETRASOS Y SOLUCIONES: 
JUSTIFICACIÓN DE RETROCESO: 
EVIDENCIAS: (RUTA O LINKS) 
DESCRIPCIÓN GENERAL:  
TERCER CUATRIMESTRE: (ANALISIS CUALITATIVO)
LOGROS BENEFICIOS:   
RETRASOS Y SOLUCIONES: 
JUSTIFICACIÓN DE RETROCESO: 
EVIDENCIAS: (RUTA O LINKS) 
DESCRIPCIÓN GENERAL:  </t>
  </si>
  <si>
    <t>Acción Correctiva</t>
  </si>
  <si>
    <t>Magda Yusef Rojas - Contratista OAP</t>
  </si>
  <si>
    <t>Nombre y cargo o rol de la persona que revisó:</t>
  </si>
  <si>
    <t>Anggie Lorena Ramirez - Jefe Oficina Asesora de Planeación</t>
  </si>
  <si>
    <t>Nombre del responsable del proceso:</t>
  </si>
  <si>
    <t>Gestión Financiera</t>
  </si>
  <si>
    <t>Índice porcentual de ejecución presupuestal de Funcionamiento</t>
  </si>
  <si>
    <t>Insumos (I)</t>
  </si>
  <si>
    <t>*</t>
  </si>
  <si>
    <t xml:space="preserve">Economía=  </t>
  </si>
  <si>
    <t>Aplicativo SAP</t>
  </si>
  <si>
    <t xml:space="preserve">               Promedio</t>
  </si>
  <si>
    <t xml:space="preserve">Aquí se debe precisar cómo se espera que se comporte el indicador en cada periodo, frente a la meta prevista.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</si>
  <si>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</si>
  <si>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</si>
  <si>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</si>
  <si>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</si>
  <si>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89% - 61%</t>
  </si>
  <si>
    <t>VARIABLE 1
Compromisos acumulados</t>
  </si>
  <si>
    <t>VARIABLE 2
Giros acumulados</t>
  </si>
  <si>
    <t>VARIABLE 3
Apropiación disponible -Denominador</t>
  </si>
  <si>
    <t>VARIABLE 4
Giros acumulados de reservas</t>
  </si>
  <si>
    <t>VARIABLE 5
Reservas definitivas - Denominador</t>
  </si>
  <si>
    <t xml:space="preserve">1°Trim
</t>
  </si>
  <si>
    <t>2°Trim</t>
  </si>
  <si>
    <t>3°Trim</t>
  </si>
  <si>
    <t>4°Trim</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</si>
  <si>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</si>
  <si>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Leidy Milena Urrego Acosta - Profesional Universitario</t>
  </si>
  <si>
    <t>Lida Carmenza Montoya Serrato - Profesional Especializada de Presupuesto</t>
  </si>
  <si>
    <t>Luis Fernando Mejia Castro - Subdirector de Gestión Corporativa</t>
  </si>
  <si>
    <t>VALIDACION OAP</t>
  </si>
  <si>
    <t xml:space="preserve"> i TRIM</t>
  </si>
  <si>
    <t>ii CUAT</t>
  </si>
  <si>
    <t>iii TRIM</t>
  </si>
  <si>
    <t>iv TRIM</t>
  </si>
  <si>
    <t>VERACIDAD - CONFIABILIDAD  (Monitoreo) soportes completos y precisos que respaldan la medición de cada variable . Digno de confianza independiente de quién realice la medición. De dónde provienen los datos</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</si>
  <si>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</si>
  <si>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</si>
  <si>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</si>
  <si>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</si>
  <si>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</si>
  <si>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</si>
  <si>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</si>
  <si>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</si>
  <si>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Gestión de Mejora</t>
  </si>
  <si>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</si>
  <si>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</si>
  <si>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</si>
  <si>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</si>
  <si>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</si>
  <si>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</si>
  <si>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</si>
  <si>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</si>
  <si>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</si>
  <si>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</si>
  <si>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</si>
  <si>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</si>
  <si>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</si>
  <si>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</si>
  <si>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</si>
  <si>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</si>
  <si>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</si>
  <si>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</si>
  <si>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Ene</t>
  </si>
  <si>
    <t>Feb</t>
  </si>
  <si>
    <t>Mar</t>
  </si>
  <si>
    <t>Abr</t>
  </si>
  <si>
    <t>May</t>
  </si>
  <si>
    <t>Jun</t>
  </si>
  <si>
    <t>Jul</t>
  </si>
  <si>
    <t>Ago.</t>
  </si>
  <si>
    <t>Sep.</t>
  </si>
  <si>
    <t>Oct</t>
  </si>
  <si>
    <t>Nov</t>
  </si>
  <si>
    <t>Dic</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</si>
  <si>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</si>
  <si>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</si>
  <si>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</si>
  <si>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</si>
  <si>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</si>
  <si>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</si>
  <si>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</si>
  <si>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</si>
  <si>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</si>
  <si>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</si>
  <si>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</si>
  <si>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</si>
  <si>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</si>
  <si>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</si>
  <si>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</si>
  <si>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</si>
  <si>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</si>
  <si>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</si>
  <si>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</si>
  <si>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60%-0</t>
  </si>
  <si>
    <t>th</t>
  </si>
  <si>
    <t>Porcentaje de cumplimiento Plan Anticorrupción y de Atención al Ciudadano</t>
  </si>
  <si>
    <t>(N°  de actividades ejecutadas/ Total actividades programadas) x 100</t>
  </si>
  <si>
    <t>com</t>
  </si>
  <si>
    <t>Gestión del Talento Humano</t>
  </si>
  <si>
    <t>Porcentaje de ejecución del Plan Estratégico de Talento Humano PETH</t>
  </si>
  <si>
    <t xml:space="preserve">Porcentaje </t>
  </si>
  <si>
    <t>(# actividades del PETH ejecutadas en el trimestre / # actividades programadas del PETH en el trimestre) * 100</t>
  </si>
  <si>
    <t>89%-70%</t>
  </si>
  <si>
    <t>69%-1</t>
  </si>
  <si>
    <t>Mensual</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</si>
  <si>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</si>
  <si>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</si>
  <si>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</si>
  <si>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</si>
  <si>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</si>
  <si>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</si>
  <si>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</si>
  <si>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</si>
  <si>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</si>
  <si>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</si>
  <si>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</si>
  <si>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</si>
  <si>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</si>
  <si>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Anual</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</si>
  <si>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</si>
  <si>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</si>
  <si>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</si>
  <si>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</si>
  <si>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</si>
  <si>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</si>
  <si>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</si>
  <si>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</si>
  <si>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</si>
  <si>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</si>
  <si>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</si>
  <si>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</si>
  <si>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</si>
  <si>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</si>
  <si>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</si>
  <si>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</si>
  <si>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</si>
  <si>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Gestión de las Comunicaciones</t>
  </si>
  <si>
    <t xml:space="preserve">Porcentaje de solicitudes tramitadas oportunamente </t>
  </si>
  <si>
    <t>(# de solicitudes tramitadas en los tiempos establecidos en el procedimiento de gestión de las comunicaciones / # de solicitudes registradas en GLPI) * 100</t>
  </si>
  <si>
    <t>100%-90%</t>
  </si>
  <si>
    <t>60%-0%</t>
  </si>
  <si>
    <t>Porcentaje de quejas recibidas por publicación de información no autorizada en piezas audiovisuales institucionales</t>
  </si>
  <si>
    <t>Efectividad= Impacto</t>
  </si>
  <si>
    <t>(# de quejas por publicación de información no autorizada en piezas audiovisuales / # de piezas audiovisuales publicadas) * 100</t>
  </si>
  <si>
    <t>0%-5%</t>
  </si>
  <si>
    <t>6%-19%</t>
  </si>
  <si>
    <t>20%-100%</t>
  </si>
  <si>
    <t>Servicio al Ciudadano</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</si>
  <si>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</si>
  <si>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</si>
  <si>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</si>
  <si>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</si>
  <si>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</si>
  <si>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</si>
  <si>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</si>
  <si>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</si>
  <si>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</si>
  <si>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</si>
  <si>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Semestral</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</si>
  <si>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</si>
  <si>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</si>
  <si>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</si>
  <si>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</si>
  <si>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</si>
  <si>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</si>
  <si>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</si>
  <si>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</si>
  <si>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Evaluación Independiente de la Gestión</t>
  </si>
  <si>
    <t>Porcentaje Cumplimiento del plan anual de auditoría</t>
  </si>
  <si>
    <t>(N° de actividades del plan anual de auditorias ejecutadas/Total de actividades del plan anual de auditorias programadas al año) x 100</t>
  </si>
  <si>
    <t>100% - 85%</t>
  </si>
  <si>
    <t>84%-61%</t>
  </si>
  <si>
    <t>1. Mejorar la calidad de vida de la ciudadanía al ampliar el acceso a la práctica y disfrute del arte y la cultura como parte de su cotidianidad en condiciones de equidad.</t>
  </si>
  <si>
    <t xml:space="preserve">Transformación Cultural para la revitalización del centro </t>
  </si>
  <si>
    <t xml:space="preserve">Porcentaje de servidores misionales capacitados en el portafolio de bienes y servicios </t>
  </si>
  <si>
    <t>(Número de servidores misionales capacitados en el portafolio de bienes y servicios en el periodo/ Total de servidores vinculados al proceso misional en el periodo)*100</t>
  </si>
  <si>
    <t>100%-96%</t>
  </si>
  <si>
    <t>95%-51%</t>
  </si>
  <si>
    <t>50%-0%</t>
  </si>
  <si>
    <t xml:space="preserve">No se revisa en el periodo </t>
  </si>
  <si>
    <t>4. Aumentar la apropiación del centro de la ciudad como un territorio diverso, de convivencia pacífica, encuentro y desarrollo desde la transformación cultural</t>
  </si>
  <si>
    <t>Porcentaje de eventos con permisos autorizados</t>
  </si>
  <si>
    <t>(N° de eventos con permisos autorizados /N° de eventos realizados que requieren SUGA según su naturaleza)*100</t>
  </si>
  <si>
    <t>100%-98%</t>
  </si>
  <si>
    <t>97%-81%</t>
  </si>
  <si>
    <t>80%-0%</t>
  </si>
  <si>
    <t>2. Potenciar a los creadores del Centro que quieran expresarse y ver en el arte, la cultura y la creatividad una forma de vida.</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</si>
  <si>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</si>
  <si>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</si>
  <si>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</si>
  <si>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</si>
  <si>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</si>
  <si>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</si>
  <si>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</si>
  <si>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</si>
  <si>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</si>
  <si>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</si>
  <si>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</si>
  <si>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</si>
  <si>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</si>
  <si>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</si>
  <si>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Recursos Físicos</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</si>
  <si>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</si>
  <si>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</si>
  <si>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</si>
  <si>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</si>
  <si>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</si>
  <si>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</si>
  <si>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</si>
  <si>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</si>
  <si>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</si>
  <si>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</si>
  <si>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Gestión Documental</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</si>
  <si>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</si>
  <si>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</si>
  <si>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</si>
  <si>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</si>
  <si>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</si>
  <si>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</si>
  <si>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Gestión TIC</t>
  </si>
  <si>
    <t>Porcentaje de disponibilidad de la infraestructura tecnológica proporcionada por la entidad</t>
  </si>
  <si>
    <t>(Número de horas totales monitoreadas por periodo - Número de horas paradas por mantenimiento monitoreadas por periodo/Número de horas totales monitoreadas por periodo) * 100</t>
  </si>
  <si>
    <t>Porcentaje de implementación de controles asociados al Modelo de Sistema de Gestión de Seguridad de la información MSPI</t>
  </si>
  <si>
    <t>(Promedio porcentual  de Evaluación de Efectividad de controles / Calificación objetivo según el MSPI)</t>
  </si>
  <si>
    <t>Porcentaje de mantenimiento de infraestructura tecnológica</t>
  </si>
  <si>
    <t>(N° de actividades ejecutadas en el periodo / Total de actividades de mantenimiento de infraestructura tecnológica programadas en el periodo) x 100%</t>
  </si>
  <si>
    <t>Porcentaje de atención oportuna de requerimientos</t>
  </si>
  <si>
    <t>(N° Requerimientos atendidos en el tiempo establecido (2 días) / N°  Requerimientos solicitados) x 100</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</si>
  <si>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</si>
  <si>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</si>
  <si>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</si>
  <si>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</si>
  <si>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</si>
  <si>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</si>
  <si>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</si>
  <si>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</si>
  <si>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</si>
  <si>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</si>
  <si>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</si>
  <si>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</si>
  <si>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</si>
  <si>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Gestión Jurídica</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</si>
  <si>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</si>
  <si>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</si>
  <si>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</si>
  <si>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</si>
  <si>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</si>
  <si>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</si>
  <si>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</si>
  <si>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</si>
  <si>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</si>
  <si>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</si>
  <si>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</si>
  <si>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</si>
  <si>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</si>
  <si>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</si>
  <si>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</si>
  <si>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</si>
  <si>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</si>
  <si>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</si>
  <si>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</si>
  <si>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</si>
  <si>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</si>
  <si>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</si>
  <si>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</si>
  <si>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</si>
  <si>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</si>
  <si>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</si>
  <si>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</si>
  <si>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</si>
  <si>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</si>
  <si>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</si>
  <si>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</si>
  <si>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</si>
  <si>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</si>
  <si>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</si>
  <si>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</si>
  <si>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</si>
  <si>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</si>
  <si>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t>Procesos (Pc)</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</si>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</sst>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yyyy"/>
    <numFmt numFmtId="165" formatCode="_-* #,##0_-;\-* #,##0_-;_-* &quot;-&quot;??_-;_-@"/>
    <numFmt numFmtId="166" formatCode="0.0%"/>
    <numFmt numFmtId="167" formatCode="_-* #,##0.0_-;\-* #,##0.0_-;_-* &quot;-&quot;??_-;_-@"/>
    <numFmt numFmtId="168" formatCode="_-* #,##0.00_-;\-* #,##0.00_-;_-* &quot;-&quot;??_-;_-@"/>
    <numFmt numFmtId="169" formatCode="0.0"/>
  </numFmts>
  <fonts count="50">
    <font>
      <sz val="10.0"/>
      <color rgb="FF000000"/>
      <name val="Arial"/>
      <scheme val="minor"/>
    </font>
    <font>
      <sz val="10.0"/>
      <color theme="1"/>
      <name val="Arial"/>
    </font>
    <font/>
    <font>
      <b/>
      <sz val="10.0"/>
      <color rgb="FF800080"/>
      <name val="Arial"/>
    </font>
    <font>
      <b/>
      <sz val="12.0"/>
      <color theme="1"/>
      <name val="Arial"/>
    </font>
    <font>
      <sz val="12.0"/>
      <color theme="1"/>
      <name val="Arial"/>
    </font>
    <font>
      <b/>
      <sz val="12.0"/>
      <color rgb="FF000000"/>
      <name val="Arial"/>
    </font>
    <font>
      <b/>
      <sz val="10.0"/>
      <color theme="1"/>
      <name val="Arial"/>
    </font>
    <font>
      <sz val="11.0"/>
      <color theme="1"/>
      <name val="Arial"/>
    </font>
    <font>
      <b/>
      <sz val="9.0"/>
      <color rgb="FF800080"/>
      <name val="Arial"/>
    </font>
    <font>
      <b/>
      <u/>
      <sz val="9.0"/>
      <color rgb="FF800080"/>
      <name val="Arial"/>
    </font>
    <font>
      <b/>
      <u/>
      <sz val="9.0"/>
      <color rgb="FF800080"/>
      <name val="Arial"/>
    </font>
    <font>
      <sz val="9.0"/>
      <color rgb="FF000000"/>
      <name val="Arial"/>
    </font>
    <font>
      <b/>
      <sz val="9.0"/>
      <color rgb="FFFF6600"/>
      <name val="Arial"/>
    </font>
    <font>
      <b/>
      <sz val="9.0"/>
      <color rgb="FF000000"/>
      <name val="Arial"/>
    </font>
    <font>
      <sz val="9.0"/>
      <color theme="1"/>
      <name val="Arial"/>
    </font>
    <font>
      <sz val="9.0"/>
      <color rgb="FF808080"/>
      <name val="Arial"/>
    </font>
    <font>
      <sz val="10.0"/>
      <color rgb="FFFF0000"/>
      <name val="Arial"/>
    </font>
    <font>
      <b/>
      <sz val="11.0"/>
      <color theme="1"/>
      <name val="Arial"/>
    </font>
    <font>
      <b/>
      <sz val="12.0"/>
      <color rgb="FFFF0000"/>
      <name val="Arial"/>
    </font>
    <font>
      <b/>
      <sz val="11.0"/>
      <color rgb="FF008000"/>
      <name val="Arial"/>
    </font>
    <font>
      <sz val="12.0"/>
      <color rgb="FF808080"/>
      <name val="Arial"/>
    </font>
    <font>
      <b/>
      <sz val="12.0"/>
      <color rgb="FF808080"/>
      <name val="Arial"/>
    </font>
    <font>
      <b/>
      <sz val="12.0"/>
      <color rgb="FF008000"/>
      <name val="Arial"/>
    </font>
    <font>
      <sz val="12.0"/>
      <color rgb="FFFFFFFF"/>
      <name val="Arial"/>
    </font>
    <font>
      <b/>
      <sz val="12.0"/>
      <color rgb="FF003366"/>
      <name val="Arial"/>
    </font>
    <font>
      <sz val="10.0"/>
      <color rgb="FF000000"/>
      <name val="Arial"/>
    </font>
    <font>
      <sz val="12.0"/>
      <color rgb="FF0066CC"/>
      <name val="Arial"/>
    </font>
    <font>
      <b/>
      <sz val="12.0"/>
      <color rgb="FFFFFFFF"/>
      <name val="Arial"/>
    </font>
    <font>
      <b/>
      <sz val="10.0"/>
      <color rgb="FF000000"/>
      <name val="Arial"/>
    </font>
    <font>
      <sz val="12.0"/>
      <color rgb="FF000000"/>
      <name val="Arial"/>
    </font>
    <font>
      <sz val="11.0"/>
      <color rgb="FF000000"/>
      <name val="Arial"/>
    </font>
    <font>
      <b/>
      <u/>
      <sz val="9.0"/>
      <color rgb="FF800080"/>
      <name val="Arial"/>
    </font>
    <font>
      <b/>
      <u/>
      <sz val="9.0"/>
      <color rgb="FF800080"/>
      <name val="Arial"/>
    </font>
    <font>
      <sz val="10.0"/>
      <color rgb="FFCCCCFF"/>
      <name val="Arial"/>
    </font>
    <font>
      <b/>
      <sz val="11.0"/>
      <color rgb="FF000000"/>
      <name val="Arial"/>
    </font>
    <font>
      <sz val="10.0"/>
      <color rgb="FF0066CC"/>
      <name val="Arial"/>
    </font>
    <font>
      <b/>
      <sz val="12.0"/>
      <color rgb="FF969696"/>
      <name val="Arial"/>
    </font>
    <font>
      <b/>
      <sz val="11.0"/>
      <color theme="1"/>
      <name val="Calibri"/>
    </font>
    <font>
      <b/>
      <sz val="11.0"/>
      <color rgb="FF000000"/>
      <name val="Calibri"/>
    </font>
    <font>
      <sz val="11.0"/>
      <color theme="1"/>
      <name val="Calibri"/>
    </font>
    <font>
      <sz val="11.0"/>
      <color rgb="FFFF0000"/>
      <name val="Calibri"/>
    </font>
    <font>
      <sz val="11.0"/>
      <color rgb="FF000000"/>
      <name val="Calibri"/>
    </font>
    <font>
      <sz val="11.0"/>
      <color rgb="FF0066CC"/>
      <name val="Arial"/>
    </font>
    <font>
      <sz val="9.0"/>
      <color rgb="FF333399"/>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s>
  <fills count="16">
    <fill>
      <patternFill patternType="none"/>
    </fill>
    <fill>
      <patternFill patternType="lightGray"/>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9900"/>
        <bgColor rgb="FFFF9900"/>
      </patternFill>
    </fill>
    <fill>
      <patternFill patternType="solid">
        <fgColor rgb="FF92D050"/>
        <bgColor rgb="FF92D050"/>
      </patternFill>
    </fill>
    <fill>
      <patternFill patternType="solid">
        <fgColor theme="0"/>
        <bgColor theme="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DDD9C3"/>
        <bgColor rgb="FFDDD9C3"/>
      </patternFill>
    </fill>
    <fill>
      <patternFill patternType="solid">
        <fgColor rgb="FF808000"/>
        <bgColor rgb="FF808000"/>
      </patternFill>
    </fill>
    <fill>
      <patternFill patternType="solid">
        <fgColor rgb="FFFFFFCC"/>
        <bgColor rgb="FFFFFFCC"/>
      </patternFill>
    </fill>
    <fill>
      <patternFill patternType="solid">
        <fgColor rgb="FFCC99FF"/>
        <bgColor rgb="FFCC99FF"/>
      </patternFill>
    </fill>
    <fill>
      <patternFill patternType="solid">
        <fgColor rgb="FFFF8080"/>
        <bgColor rgb="FFFF8080"/>
      </patternFill>
    </fill>
  </fills>
  <borders count="145">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left style="thin">
        <color rgb="FF000000"/>
      </left>
      <top style="thin">
        <color rgb="FF000000"/>
      </top>
    </border>
    <border>
      <right style="medium">
        <color rgb="FF000000"/>
      </right>
      <top style="thin">
        <color rgb="FF000000"/>
      </top>
    </border>
    <border>
      <left style="thin">
        <color rgb="FF000000"/>
      </left>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thin">
        <color rgb="FF000000"/>
      </left>
      <right/>
      <top style="thin">
        <color rgb="FF000000"/>
      </top>
      <bottom/>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bottom style="thin">
        <color rgb="FF000000"/>
      </bottom>
    </border>
    <border>
      <left style="thin">
        <color rgb="FF000000"/>
      </left>
      <right/>
      <top style="thin">
        <color rgb="FF000000"/>
      </top>
    </border>
    <border>
      <left style="thin">
        <color rgb="FF000000"/>
      </left>
      <bottom style="thin">
        <color rgb="FF000000"/>
      </bottom>
    </border>
    <border>
      <left style="thin">
        <color rgb="FF000000"/>
      </left>
      <right/>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top style="thin">
        <color rgb="FF000000"/>
      </top>
      <bottom style="thin">
        <color rgb="FF000000"/>
      </bottom>
    </border>
    <border>
      <left style="thin">
        <color rgb="FF000000"/>
      </left>
      <right style="thin">
        <color rgb="FF000000"/>
      </right>
    </border>
    <border>
      <left style="thin">
        <color rgb="FF000000"/>
      </left>
      <bottom/>
    </border>
    <border>
      <bottom/>
    </border>
    <border>
      <right style="thin">
        <color rgb="FF000000"/>
      </right>
      <bottom/>
    </border>
    <border>
      <left style="thin">
        <color rgb="FF000000"/>
      </left>
      <top style="thin">
        <color rgb="FF000000"/>
      </top>
      <bottom/>
    </border>
    <border>
      <top style="thin">
        <color rgb="FF000000"/>
      </top>
      <bottom/>
    </border>
    <border>
      <right style="medium">
        <color rgb="FF000000"/>
      </right>
      <top style="thin">
        <color rgb="FF000000"/>
      </top>
      <bottom/>
    </border>
    <border>
      <left/>
      <top style="thin">
        <color rgb="FF000000"/>
      </top>
      <bottom style="medium">
        <color rgb="FF000000"/>
      </bottom>
    </border>
    <border>
      <left/>
      <right style="thin">
        <color rgb="FF000000"/>
      </right>
      <top/>
      <bottom style="thin">
        <color rgb="FF000000"/>
      </bottom>
    </border>
    <border>
      <left style="thin">
        <color rgb="FF000000"/>
      </left>
      <top/>
      <bottom style="medium">
        <color rgb="FF000000"/>
      </bottom>
    </border>
    <border>
      <left style="thin">
        <color rgb="FF000000"/>
      </left>
      <right style="thin">
        <color rgb="FF000000"/>
      </right>
      <top/>
      <bottom/>
    </border>
    <border>
      <right/>
      <top style="thin">
        <color rgb="FF000000"/>
      </top>
    </border>
    <border>
      <right/>
    </border>
    <border>
      <right/>
      <bottom style="medium">
        <color rgb="FF000000"/>
      </bottom>
    </border>
    <border>
      <left style="thin">
        <color rgb="FF000000"/>
      </left>
      <top/>
    </border>
    <border>
      <left/>
      <right/>
      <top style="thin">
        <color rgb="FF000000"/>
      </top>
      <bottom/>
    </border>
    <border>
      <left/>
      <right style="medium">
        <color rgb="FF000000"/>
      </right>
      <top style="thin">
        <color rgb="FF000000"/>
      </top>
      <bottom/>
    </border>
    <border>
      <left/>
      <right style="medium">
        <color rgb="FF000000"/>
      </right>
      <top/>
      <bottom/>
    </border>
    <border>
      <right style="thin">
        <color rgb="FF000000"/>
      </right>
      <top style="thin">
        <color rgb="FF000000"/>
      </top>
      <bottom/>
    </border>
    <border>
      <left/>
      <top style="thin">
        <color rgb="FF000000"/>
      </top>
      <bottom/>
    </border>
    <border>
      <left/>
      <right/>
      <top style="thin">
        <color rgb="FF000000"/>
      </top>
      <bottom style="thin">
        <color rgb="FF000000"/>
      </bottom>
    </border>
    <border>
      <left style="thin">
        <color rgb="FF000000"/>
      </left>
      <right/>
      <top/>
      <bottom/>
    </border>
    <border>
      <left style="thin">
        <color rgb="FF000000"/>
      </left>
      <right/>
      <top/>
      <bottom style="medium">
        <color rgb="FF000000"/>
      </bottom>
    </border>
    <border>
      <left/>
      <right/>
      <top/>
      <bottom style="medium">
        <color rgb="FF000000"/>
      </bottom>
    </border>
    <border>
      <left style="thin">
        <color rgb="FF000000"/>
      </left>
      <right/>
      <top/>
      <bottom style="thin">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medium">
        <color rgb="FF000000"/>
      </left>
      <right/>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thin">
        <color rgb="FF000000"/>
      </left>
      <top/>
      <bottom style="thin">
        <color rgb="FF000000"/>
      </bottom>
    </border>
    <border>
      <right style="thin">
        <color rgb="FF000000"/>
      </right>
      <top/>
      <bottom style="thin">
        <color rgb="FF000000"/>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medium">
        <color rgb="FF000000"/>
      </left>
      <right style="medium">
        <color rgb="FF000000"/>
      </right>
      <top style="medium">
        <color rgb="FF000000"/>
      </top>
      <bottom style="medium">
        <color rgb="FF000000"/>
      </bottom>
    </border>
    <border>
      <left style="hair">
        <color rgb="FF000000"/>
      </left>
      <bottom/>
    </border>
    <border>
      <right/>
      <bottom/>
    </border>
  </borders>
  <cellStyleXfs count="1">
    <xf borderId="0" fillId="0" fontId="0" numFmtId="0" applyAlignment="1" applyFont="1"/>
  </cellStyleXfs>
  <cellXfs count="681">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0" fillId="0" fontId="1" numFmtId="0" xfId="0" applyAlignment="1" applyFont="1">
      <alignment shrinkToFit="0" vertical="center" wrapText="1"/>
    </xf>
    <xf borderId="1"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3"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5" fillId="2"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3" fontId="5" numFmtId="0" xfId="0" applyAlignment="1" applyBorder="1" applyFill="1" applyFont="1">
      <alignment horizontal="center" shrinkToFit="0" vertical="center" wrapText="1"/>
    </xf>
    <xf borderId="19" fillId="0" fontId="2" numFmtId="0" xfId="0" applyBorder="1" applyFont="1"/>
    <xf borderId="9" fillId="2" fontId="4" numFmtId="0" xfId="0" applyAlignment="1" applyBorder="1" applyFont="1">
      <alignment horizontal="center" shrinkToFit="0" vertical="center" wrapText="1"/>
    </xf>
    <xf borderId="20" fillId="0" fontId="2" numFmtId="0" xfId="0" applyBorder="1" applyFont="1"/>
    <xf borderId="21" fillId="3" fontId="5" numFmtId="0" xfId="0" applyAlignment="1" applyBorder="1" applyFont="1">
      <alignment horizontal="center" shrinkToFit="0" vertical="center" wrapText="1"/>
    </xf>
    <xf borderId="22" fillId="2" fontId="4" numFmtId="0" xfId="0" applyAlignment="1" applyBorder="1" applyFont="1">
      <alignment horizontal="center" shrinkToFit="0" vertical="center" wrapText="1"/>
    </xf>
    <xf borderId="21" fillId="0" fontId="5" numFmtId="0" xfId="0" applyAlignment="1" applyBorder="1" applyFont="1">
      <alignment horizontal="center" shrinkToFit="0" vertical="center" wrapText="1"/>
    </xf>
    <xf borderId="23" fillId="3" fontId="6"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4"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4" fontId="7" numFmtId="0" xfId="0" applyAlignment="1" applyBorder="1" applyFill="1" applyFont="1">
      <alignment horizontal="center" shrinkToFit="0" vertical="top" wrapText="1"/>
    </xf>
    <xf borderId="30" fillId="0" fontId="2" numFmtId="0" xfId="0" applyBorder="1" applyFont="1"/>
    <xf borderId="18" fillId="0" fontId="8" numFmtId="0" xfId="0" applyAlignment="1" applyBorder="1" applyFont="1">
      <alignment horizontal="center" readingOrder="0" shrinkToFit="0" vertical="center" wrapText="1"/>
    </xf>
    <xf borderId="0" fillId="0" fontId="1" numFmtId="0" xfId="0" applyAlignment="1" applyFont="1">
      <alignment horizontal="center" shrinkToFit="0" vertical="center" wrapText="1"/>
    </xf>
    <xf borderId="31" fillId="4" fontId="9" numFmtId="0" xfId="0" applyAlignment="1" applyBorder="1" applyFont="1">
      <alignment horizontal="center" shrinkToFit="0" vertical="center" wrapText="1"/>
    </xf>
    <xf borderId="32" fillId="4" fontId="9" numFmtId="0" xfId="0" applyAlignment="1" applyBorder="1" applyFont="1">
      <alignment horizontal="center" shrinkToFit="0" vertical="top" wrapText="1"/>
    </xf>
    <xf borderId="33" fillId="4" fontId="3" numFmtId="0" xfId="0" applyAlignment="1" applyBorder="1" applyFont="1">
      <alignment horizontal="center" shrinkToFit="0" wrapText="1"/>
    </xf>
    <xf borderId="34" fillId="0" fontId="2" numFmtId="0" xfId="0" applyBorder="1" applyFont="1"/>
    <xf borderId="35" fillId="4" fontId="3" numFmtId="0" xfId="0" applyAlignment="1" applyBorder="1" applyFont="1">
      <alignment horizontal="center" shrinkToFit="0" wrapText="1"/>
    </xf>
    <xf borderId="6" fillId="2" fontId="4" numFmtId="0" xfId="0" applyAlignment="1" applyBorder="1" applyFont="1">
      <alignment horizontal="center" shrinkToFit="0" vertical="center" wrapText="1"/>
    </xf>
    <xf borderId="29" fillId="3" fontId="8" numFmtId="164" xfId="0" applyAlignment="1" applyBorder="1" applyFont="1" applyNumberFormat="1">
      <alignment horizontal="center" shrinkToFit="0" vertical="center" wrapText="1"/>
    </xf>
    <xf borderId="36" fillId="0" fontId="2" numFmtId="0" xfId="0" applyBorder="1" applyFont="1"/>
    <xf borderId="37" fillId="4" fontId="9" numFmtId="0" xfId="0" applyAlignment="1" applyBorder="1" applyFont="1">
      <alignment horizontal="center" shrinkToFit="0" vertical="top" wrapText="1"/>
    </xf>
    <xf borderId="38" fillId="4" fontId="10" numFmtId="0" xfId="0" applyAlignment="1" applyBorder="1" applyFont="1">
      <alignment horizontal="center" shrinkToFit="0" vertical="top" wrapText="1"/>
    </xf>
    <xf borderId="39" fillId="4" fontId="11" numFmtId="0" xfId="0" applyAlignment="1" applyBorder="1" applyFont="1">
      <alignment shrinkToFit="0" vertical="top" wrapText="1"/>
    </xf>
    <xf borderId="40" fillId="4" fontId="9" numFmtId="0" xfId="0" applyAlignment="1" applyBorder="1" applyFont="1">
      <alignment horizontal="center" shrinkToFit="0" vertical="top" wrapText="1"/>
    </xf>
    <xf borderId="29" fillId="0" fontId="12" numFmtId="0" xfId="0" applyAlignment="1" applyBorder="1" applyFont="1">
      <alignment horizontal="center" readingOrder="0" shrinkToFit="0" vertical="center" wrapText="1"/>
    </xf>
    <xf borderId="35" fillId="2" fontId="4" numFmtId="0" xfId="0" applyAlignment="1" applyBorder="1" applyFont="1">
      <alignment horizontal="center" shrinkToFit="0" vertical="center" wrapText="1"/>
    </xf>
    <xf borderId="29" fillId="0" fontId="8" numFmtId="0" xfId="0" applyAlignment="1" applyBorder="1" applyFont="1">
      <alignment horizontal="center" readingOrder="0" shrinkToFit="0" vertical="center" wrapText="1"/>
    </xf>
    <xf borderId="41" fillId="4" fontId="13" numFmtId="0" xfId="0" applyAlignment="1" applyBorder="1" applyFont="1">
      <alignment horizontal="center" shrinkToFit="0" vertical="top" wrapText="1"/>
    </xf>
    <xf borderId="42" fillId="3" fontId="1" numFmtId="0" xfId="0" applyAlignment="1" applyBorder="1" applyFont="1">
      <alignment shrinkToFit="0" vertical="top" wrapText="1"/>
    </xf>
    <xf borderId="43" fillId="5" fontId="7" numFmtId="0" xfId="0" applyAlignment="1" applyBorder="1" applyFill="1" applyFont="1">
      <alignment horizontal="center" shrinkToFit="0" vertical="top" wrapText="1"/>
    </xf>
    <xf borderId="44" fillId="3" fontId="1" numFmtId="0" xfId="0" applyAlignment="1" applyBorder="1" applyFont="1">
      <alignment shrinkToFit="0" vertical="top" wrapText="1"/>
    </xf>
    <xf borderId="45" fillId="3" fontId="1" numFmtId="0" xfId="0" applyAlignment="1" applyBorder="1" applyFont="1">
      <alignment shrinkToFit="0" vertical="top" wrapText="1"/>
    </xf>
    <xf borderId="29" fillId="0" fontId="1" numFmtId="0" xfId="0" applyAlignment="1" applyBorder="1" applyFont="1">
      <alignment horizontal="center" readingOrder="0" shrinkToFit="0" vertical="center" wrapText="1"/>
    </xf>
    <xf borderId="46" fillId="4" fontId="13" numFmtId="0" xfId="0" applyAlignment="1" applyBorder="1" applyFont="1">
      <alignment horizontal="center" shrinkToFit="0" vertical="top" wrapText="1"/>
    </xf>
    <xf borderId="47" fillId="3" fontId="1" numFmtId="0" xfId="0" applyAlignment="1" applyBorder="1" applyFont="1">
      <alignment shrinkToFit="0" vertical="top" wrapText="1"/>
    </xf>
    <xf borderId="48" fillId="5" fontId="7" numFmtId="0" xfId="0" applyAlignment="1" applyBorder="1" applyFont="1">
      <alignment horizontal="center" shrinkToFit="0" vertical="top" wrapText="1"/>
    </xf>
    <xf borderId="45" fillId="2" fontId="1"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0" fontId="2" numFmtId="0" xfId="0" applyBorder="1" applyFont="1"/>
    <xf borderId="29" fillId="0" fontId="4" numFmtId="0" xfId="0" applyAlignment="1" applyBorder="1" applyFont="1">
      <alignment horizontal="center" shrinkToFit="0" vertical="center" wrapText="1"/>
    </xf>
    <xf borderId="35" fillId="6" fontId="4" numFmtId="0" xfId="0" applyAlignment="1" applyBorder="1" applyFill="1" applyFont="1">
      <alignment horizontal="center" shrinkToFit="0" vertical="center" wrapText="1"/>
    </xf>
    <xf borderId="29" fillId="3" fontId="1" numFmtId="0" xfId="0" applyAlignment="1" applyBorder="1" applyFont="1">
      <alignment horizontal="center" readingOrder="0" shrinkToFit="0" vertical="center" wrapText="1"/>
    </xf>
    <xf borderId="53" fillId="4" fontId="13" numFmtId="0" xfId="0" applyAlignment="1" applyBorder="1" applyFont="1">
      <alignment horizontal="center" shrinkToFit="0" vertical="top" wrapText="1"/>
    </xf>
    <xf borderId="54" fillId="3" fontId="1" numFmtId="0" xfId="0" applyAlignment="1" applyBorder="1" applyFont="1">
      <alignment shrinkToFit="0" vertical="top" wrapText="1"/>
    </xf>
    <xf borderId="55" fillId="5" fontId="7" numFmtId="0" xfId="0" applyAlignment="1" applyBorder="1" applyFont="1">
      <alignment horizontal="center" shrinkToFit="0" vertical="top" wrapText="1"/>
    </xf>
    <xf borderId="56" fillId="5" fontId="7" numFmtId="0" xfId="0" applyAlignment="1" applyBorder="1" applyFont="1">
      <alignment horizontal="center" shrinkToFit="0" vertical="top" wrapText="1"/>
    </xf>
    <xf borderId="57" fillId="0" fontId="2" numFmtId="0" xfId="0" applyBorder="1" applyFont="1"/>
    <xf borderId="35" fillId="0" fontId="14" numFmtId="0" xfId="0" applyAlignment="1" applyBorder="1" applyFont="1">
      <alignment horizontal="left" shrinkToFit="0" vertical="center" wrapText="1"/>
    </xf>
    <xf borderId="35" fillId="0" fontId="14" numFmtId="0" xfId="0" applyAlignment="1" applyBorder="1" applyFont="1">
      <alignment horizontal="center" shrinkToFit="0" vertical="center" wrapText="1"/>
    </xf>
    <xf borderId="58" fillId="0" fontId="15" numFmtId="0" xfId="0" applyAlignment="1" applyBorder="1" applyFont="1">
      <alignment horizontal="center" readingOrder="0" shrinkToFit="0" vertical="center" wrapText="1"/>
    </xf>
    <xf borderId="59" fillId="0" fontId="2" numFmtId="0" xfId="0" applyBorder="1" applyFont="1"/>
    <xf borderId="35" fillId="0" fontId="16" numFmtId="0" xfId="0" applyAlignment="1" applyBorder="1" applyFont="1">
      <alignment horizontal="center" shrinkToFit="0" vertical="center" wrapText="1"/>
    </xf>
    <xf borderId="35" fillId="0" fontId="16" numFmtId="9" xfId="0" applyAlignment="1" applyBorder="1" applyFont="1" applyNumberFormat="1">
      <alignment horizontal="center" shrinkToFit="0" vertical="center" wrapText="1"/>
    </xf>
    <xf borderId="35" fillId="0" fontId="16" numFmtId="9" xfId="0" applyAlignment="1" applyBorder="1" applyFont="1" applyNumberFormat="1">
      <alignment horizontal="center" readingOrder="0" shrinkToFit="0" vertical="center" wrapText="1"/>
    </xf>
    <xf borderId="60" fillId="0" fontId="2" numFmtId="0" xfId="0" applyBorder="1" applyFont="1"/>
    <xf borderId="0" fillId="0" fontId="17" numFmtId="0" xfId="0" applyAlignment="1" applyFont="1">
      <alignment shrinkToFit="0" vertical="top" wrapText="1"/>
    </xf>
    <xf borderId="58" fillId="0" fontId="1" numFmtId="0" xfId="0" applyAlignment="1" applyBorder="1" applyFont="1">
      <alignment horizontal="center" shrinkToFit="0" vertical="center" wrapText="1"/>
    </xf>
    <xf borderId="61" fillId="0" fontId="2" numFmtId="0" xfId="0" applyBorder="1" applyFont="1"/>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26" fillId="3" fontId="6" numFmtId="0" xfId="0" applyAlignment="1" applyBorder="1" applyFont="1">
      <alignment horizontal="center" shrinkToFit="0" vertical="center" wrapText="1"/>
    </xf>
    <xf borderId="15" fillId="7" fontId="8" numFmtId="0" xfId="0" applyAlignment="1" applyBorder="1" applyFill="1" applyFont="1">
      <alignment horizontal="center" readingOrder="0" shrinkToFit="0" vertical="center" wrapText="1"/>
    </xf>
    <xf borderId="29" fillId="7" fontId="8" numFmtId="0" xfId="0" applyAlignment="1" applyBorder="1" applyFont="1">
      <alignment horizontal="left" readingOrder="0" shrinkToFit="0" vertical="top" wrapText="1"/>
    </xf>
    <xf borderId="58" fillId="0" fontId="8" numFmtId="0" xfId="0" applyAlignment="1" applyBorder="1" applyFont="1">
      <alignment horizontal="center" shrinkToFit="0" vertical="center" wrapText="1"/>
    </xf>
    <xf borderId="66" fillId="2" fontId="4" numFmtId="0" xfId="0" applyAlignment="1" applyBorder="1" applyFont="1">
      <alignment horizontal="center" shrinkToFit="0" vertical="center" wrapText="1"/>
    </xf>
    <xf borderId="67" fillId="2" fontId="4" numFmtId="0" xfId="0" applyAlignment="1" applyBorder="1" applyFont="1">
      <alignment horizontal="center" shrinkToFit="0" vertical="center" wrapText="1"/>
    </xf>
    <xf borderId="68" fillId="0" fontId="2" numFmtId="0" xfId="0" applyBorder="1" applyFont="1"/>
    <xf borderId="69" fillId="0" fontId="2" numFmtId="0" xfId="0" applyBorder="1" applyFont="1"/>
    <xf borderId="29" fillId="2" fontId="18" numFmtId="0" xfId="0" applyAlignment="1" applyBorder="1" applyFont="1">
      <alignment horizontal="center" shrinkToFit="0" vertical="center" wrapText="1"/>
    </xf>
    <xf borderId="21" fillId="8" fontId="4" numFmtId="0" xfId="0" applyAlignment="1" applyBorder="1" applyFill="1" applyFont="1">
      <alignment horizontal="center" readingOrder="0" shrinkToFit="0" vertical="center" wrapText="1"/>
    </xf>
    <xf borderId="21" fillId="9" fontId="4" numFmtId="0" xfId="0" applyAlignment="1" applyBorder="1" applyFill="1" applyFont="1">
      <alignment horizontal="center" readingOrder="0" shrinkToFit="0" vertical="center" wrapText="1"/>
    </xf>
    <xf borderId="21" fillId="10" fontId="4" numFmtId="0" xfId="0" applyAlignment="1" applyBorder="1" applyFill="1" applyFont="1">
      <alignment horizontal="center" readingOrder="0" shrinkToFit="0" vertical="center" wrapText="1"/>
    </xf>
    <xf borderId="2" fillId="0" fontId="1" numFmtId="0" xfId="0" applyAlignment="1" applyBorder="1" applyFont="1">
      <alignment horizontal="center" shrinkToFit="0" vertical="center" wrapText="1"/>
    </xf>
    <xf borderId="6" fillId="2" fontId="19" numFmtId="0" xfId="0" applyAlignment="1" applyBorder="1" applyFont="1">
      <alignment horizontal="center" shrinkToFit="0" vertical="center" wrapText="1"/>
    </xf>
    <xf borderId="70" fillId="2" fontId="4" numFmtId="9" xfId="0" applyAlignment="1" applyBorder="1" applyFont="1" applyNumberFormat="1">
      <alignment horizontal="center" shrinkToFit="0" vertical="center" wrapText="1"/>
    </xf>
    <xf borderId="71" fillId="2" fontId="18" numFmtId="0" xfId="0" applyAlignment="1" applyBorder="1" applyFont="1">
      <alignment horizontal="center" shrinkToFit="0" vertical="center" wrapText="1"/>
    </xf>
    <xf borderId="72" fillId="2" fontId="20" numFmtId="0" xfId="0" applyAlignment="1" applyBorder="1" applyFont="1">
      <alignment horizontal="center" shrinkToFit="0" vertical="center" wrapText="1"/>
    </xf>
    <xf borderId="35" fillId="2" fontId="18" numFmtId="0" xfId="0" applyAlignment="1" applyBorder="1" applyFont="1">
      <alignment horizontal="center" shrinkToFit="0" vertical="center" wrapText="1"/>
    </xf>
    <xf borderId="35" fillId="2" fontId="4" numFmtId="9" xfId="0" applyAlignment="1" applyBorder="1" applyFont="1" applyNumberFormat="1">
      <alignment horizontal="center" shrinkToFit="0" vertical="center" wrapText="1"/>
    </xf>
    <xf borderId="73" fillId="0" fontId="2" numFmtId="0" xfId="0" applyBorder="1" applyFont="1"/>
    <xf borderId="0" fillId="0" fontId="1" numFmtId="0" xfId="0" applyAlignment="1" applyFont="1">
      <alignment shrinkToFit="0" vertical="top" wrapText="1"/>
    </xf>
    <xf borderId="71" fillId="0" fontId="21" numFmtId="0" xfId="0" applyAlignment="1" applyBorder="1" applyFont="1">
      <alignment shrinkToFit="0" vertical="center" wrapText="1"/>
    </xf>
    <xf borderId="72" fillId="2" fontId="22" numFmtId="9" xfId="0" applyAlignment="1" applyBorder="1" applyFont="1" applyNumberFormat="1">
      <alignment readingOrder="0" shrinkToFit="0" vertical="center" wrapText="1"/>
    </xf>
    <xf borderId="29" fillId="0" fontId="22" numFmtId="10" xfId="0" applyAlignment="1" applyBorder="1" applyFont="1" applyNumberFormat="1">
      <alignment readingOrder="0" shrinkToFit="0" vertical="center" wrapText="1"/>
    </xf>
    <xf borderId="35" fillId="0" fontId="22" numFmtId="9" xfId="0" applyAlignment="1" applyBorder="1" applyFont="1" applyNumberFormat="1">
      <alignment readingOrder="0" shrinkToFit="0" vertical="center" wrapText="1"/>
    </xf>
    <xf borderId="35" fillId="0" fontId="22" numFmtId="0" xfId="0" applyAlignment="1" applyBorder="1" applyFont="1">
      <alignment shrinkToFit="0" vertical="center" wrapText="1"/>
    </xf>
    <xf borderId="35" fillId="4" fontId="23" numFmtId="9" xfId="0" applyAlignment="1" applyBorder="1" applyFont="1" applyNumberFormat="1">
      <alignment shrinkToFit="0" vertical="center" wrapText="1"/>
    </xf>
    <xf borderId="50" fillId="0" fontId="24" numFmtId="9" xfId="0" applyAlignment="1" applyBorder="1" applyFont="1" applyNumberFormat="1">
      <alignment horizontal="center" shrinkToFit="0" vertical="center" wrapText="1"/>
    </xf>
    <xf borderId="35" fillId="0" fontId="22" numFmtId="9" xfId="0" applyAlignment="1" applyBorder="1" applyFont="1" applyNumberFormat="1">
      <alignment shrinkToFit="0" vertical="center" wrapText="1"/>
    </xf>
    <xf borderId="71" fillId="0" fontId="4" numFmtId="0" xfId="0" applyAlignment="1" applyBorder="1" applyFont="1">
      <alignment shrinkToFit="0" vertical="center" wrapText="1"/>
    </xf>
    <xf borderId="72" fillId="2" fontId="23" numFmtId="9" xfId="0" applyAlignment="1" applyBorder="1" applyFont="1" applyNumberFormat="1">
      <alignment readingOrder="0" shrinkToFit="0" vertical="center" wrapText="1"/>
    </xf>
    <xf borderId="35" fillId="0" fontId="4" numFmtId="10" xfId="0" applyAlignment="1" applyBorder="1" applyFont="1" applyNumberFormat="1">
      <alignment shrinkToFit="0" vertical="center" wrapText="1"/>
    </xf>
    <xf borderId="35" fillId="0" fontId="4" numFmtId="9" xfId="0" applyAlignment="1" applyBorder="1" applyFont="1" applyNumberFormat="1">
      <alignment shrinkToFit="0" vertical="center" wrapText="1"/>
    </xf>
    <xf borderId="35" fillId="0" fontId="4" numFmtId="0" xfId="0" applyAlignment="1" applyBorder="1" applyFont="1">
      <alignment shrinkToFit="0" vertical="center" wrapText="1"/>
    </xf>
    <xf borderId="1" fillId="0" fontId="1" numFmtId="0" xfId="0" applyAlignment="1" applyBorder="1" applyFont="1">
      <alignment horizontal="right" shrinkToFit="0" vertical="center" wrapText="1"/>
    </xf>
    <xf borderId="6" fillId="2" fontId="25" numFmtId="0" xfId="0" applyAlignment="1" applyBorder="1" applyFont="1">
      <alignment horizontal="center" shrinkToFit="0" vertical="center" wrapText="1"/>
    </xf>
    <xf borderId="45" fillId="2" fontId="1" numFmtId="0" xfId="0" applyAlignment="1" applyBorder="1" applyFont="1">
      <alignment shrinkToFit="0" vertical="center" wrapText="1"/>
    </xf>
    <xf borderId="49" fillId="0" fontId="26" numFmtId="0" xfId="0" applyAlignment="1" applyBorder="1" applyFont="1">
      <alignment horizontal="left" readingOrder="0" shrinkToFit="0" vertical="top" wrapText="1"/>
    </xf>
    <xf borderId="49" fillId="2" fontId="4" numFmtId="0" xfId="0" applyAlignment="1" applyBorder="1" applyFont="1">
      <alignment horizontal="left" shrinkToFit="0" vertical="center" wrapText="1"/>
    </xf>
    <xf borderId="58" fillId="3" fontId="18" numFmtId="0" xfId="0" applyAlignment="1" applyBorder="1" applyFont="1">
      <alignment horizontal="center" shrinkToFit="0" vertical="center" wrapText="1"/>
    </xf>
    <xf borderId="74" fillId="3" fontId="18" numFmtId="0" xfId="0" applyAlignment="1" applyBorder="1" applyFont="1">
      <alignment horizontal="center" shrinkToFit="0" vertical="center" wrapText="1"/>
    </xf>
    <xf borderId="45" fillId="3" fontId="18" numFmtId="0" xfId="0" applyAlignment="1" applyBorder="1" applyFont="1">
      <alignment shrinkToFit="0" vertical="center" wrapText="1"/>
    </xf>
    <xf borderId="45" fillId="3" fontId="1" numFmtId="0" xfId="0" applyAlignment="1" applyBorder="1" applyFont="1">
      <alignment shrinkToFit="0" vertical="center" wrapText="1"/>
    </xf>
    <xf borderId="75" fillId="0" fontId="2" numFmtId="0" xfId="0" applyBorder="1" applyFont="1"/>
    <xf borderId="76" fillId="0" fontId="2" numFmtId="0" xfId="0" applyBorder="1" applyFont="1"/>
    <xf borderId="6" fillId="2" fontId="4" numFmtId="0" xfId="0" applyAlignment="1" applyBorder="1" applyFont="1">
      <alignment horizontal="left" shrinkToFit="0" vertical="center" wrapText="1"/>
    </xf>
    <xf borderId="29" fillId="3" fontId="8" numFmtId="0" xfId="0" applyAlignment="1" applyBorder="1" applyFont="1">
      <alignment horizontal="center" shrinkToFit="0" vertical="center" wrapText="1"/>
    </xf>
    <xf borderId="72" fillId="11" fontId="4" numFmtId="0" xfId="0" applyAlignment="1" applyBorder="1" applyFill="1" applyFont="1">
      <alignment horizontal="center" shrinkToFit="0" vertical="center" wrapText="1"/>
    </xf>
    <xf borderId="9" fillId="2" fontId="4" numFmtId="0" xfId="0" applyAlignment="1" applyBorder="1" applyFont="1">
      <alignment horizontal="left" shrinkToFit="0" vertical="center" wrapText="1"/>
    </xf>
    <xf borderId="77" fillId="0" fontId="2" numFmtId="0" xfId="0" applyBorder="1" applyFont="1"/>
    <xf borderId="78" fillId="11" fontId="4" numFmtId="0" xfId="0" applyAlignment="1" applyBorder="1" applyFont="1">
      <alignment horizontal="center" shrinkToFit="0" vertical="center" wrapText="1"/>
    </xf>
    <xf borderId="21" fillId="0" fontId="27" numFmtId="164" xfId="0" applyAlignment="1" applyBorder="1" applyFont="1" applyNumberFormat="1">
      <alignment horizontal="center" shrinkToFit="0" vertical="center" wrapText="1"/>
    </xf>
    <xf borderId="29" fillId="12" fontId="28" numFmtId="0" xfId="0" applyAlignment="1" applyBorder="1" applyFill="1" applyFont="1">
      <alignment horizontal="center" readingOrder="0" vertical="center"/>
    </xf>
    <xf borderId="29" fillId="12" fontId="28" numFmtId="0" xfId="0" applyAlignment="1" applyBorder="1" applyFont="1">
      <alignment horizontal="left" vertical="center"/>
    </xf>
    <xf borderId="79" fillId="12" fontId="28" numFmtId="0" xfId="0" applyAlignment="1" applyBorder="1" applyFont="1">
      <alignment horizontal="center" readingOrder="0" shrinkToFit="0" vertical="top" wrapText="1"/>
    </xf>
    <xf borderId="79" fillId="12" fontId="28" numFmtId="0" xfId="0" applyAlignment="1" applyBorder="1" applyFont="1">
      <alignment horizontal="center" shrinkToFit="0" vertical="top" wrapText="1"/>
    </xf>
    <xf borderId="35" fillId="12" fontId="28" numFmtId="0" xfId="0" applyAlignment="1" applyBorder="1" applyFont="1">
      <alignment horizontal="center" readingOrder="0" shrinkToFit="0" vertical="top" wrapText="1"/>
    </xf>
    <xf borderId="29" fillId="12" fontId="28" numFmtId="0" xfId="0" applyAlignment="1" applyBorder="1" applyFont="1">
      <alignment horizontal="center" shrinkToFit="0" vertical="top" wrapText="1"/>
    </xf>
    <xf borderId="6" fillId="2" fontId="1" numFmtId="0" xfId="0" applyAlignment="1" applyBorder="1" applyFont="1">
      <alignment horizontal="left" shrinkToFit="0" vertical="top" wrapText="1"/>
    </xf>
    <xf borderId="7" fillId="0" fontId="26" numFmtId="0" xfId="0" applyAlignment="1" applyBorder="1" applyFont="1">
      <alignment horizontal="center" vertical="center"/>
    </xf>
    <xf borderId="79" fillId="3" fontId="26" numFmtId="0" xfId="0" applyAlignment="1" applyBorder="1" applyFont="1">
      <alignment horizontal="center" shrinkToFit="0" vertical="top" wrapText="1"/>
    </xf>
    <xf borderId="35" fillId="0" fontId="1" numFmtId="0" xfId="0" applyAlignment="1" applyBorder="1" applyFont="1">
      <alignment horizontal="center" shrinkToFit="0" vertical="top" wrapText="1"/>
    </xf>
    <xf borderId="29" fillId="0" fontId="1" numFmtId="0" xfId="0" applyAlignment="1" applyBorder="1" applyFont="1">
      <alignment horizontal="center" shrinkToFit="0" vertical="top" wrapText="1"/>
    </xf>
    <xf borderId="7" fillId="0" fontId="26" numFmtId="0" xfId="0" applyAlignment="1" applyBorder="1" applyFont="1">
      <alignment horizontal="center" shrinkToFit="0" vertical="top" wrapText="1"/>
    </xf>
    <xf borderId="29" fillId="3" fontId="26" numFmtId="0" xfId="0" applyAlignment="1" applyBorder="1" applyFont="1">
      <alignment horizontal="center" shrinkToFit="0" vertical="top" wrapText="1"/>
    </xf>
    <xf borderId="49" fillId="12" fontId="28" numFmtId="0" xfId="0" applyAlignment="1" applyBorder="1" applyFont="1">
      <alignment horizontal="left" shrinkToFit="0" vertical="top" wrapText="1"/>
    </xf>
    <xf borderId="58" fillId="3" fontId="1" numFmtId="0" xfId="0" applyAlignment="1" applyBorder="1" applyFont="1">
      <alignment horizontal="left" shrinkToFit="0" vertical="top" wrapText="1"/>
    </xf>
    <xf borderId="58" fillId="0" fontId="1" numFmtId="0" xfId="0" applyAlignment="1" applyBorder="1" applyFont="1">
      <alignment horizontal="left" shrinkToFit="0" vertical="top" wrapText="1"/>
    </xf>
    <xf borderId="31" fillId="0" fontId="1" numFmtId="0" xfId="0" applyAlignment="1" applyBorder="1" applyFont="1">
      <alignment horizontal="left" shrinkToFit="0" vertical="top" wrapText="1"/>
    </xf>
    <xf borderId="80" fillId="0" fontId="2" numFmtId="0" xfId="0" applyBorder="1" applyFont="1"/>
    <xf borderId="6" fillId="12" fontId="28" numFmtId="0" xfId="0" applyAlignment="1" applyBorder="1" applyFont="1">
      <alignment horizontal="left" shrinkToFit="0" vertical="top" wrapText="1"/>
    </xf>
    <xf borderId="21" fillId="2" fontId="1" numFmtId="0" xfId="0" applyAlignment="1" applyBorder="1" applyFont="1">
      <alignment horizontal="left" shrinkToFit="0" vertical="top" wrapText="1"/>
    </xf>
    <xf borderId="78" fillId="2" fontId="7" numFmtId="0" xfId="0" applyAlignment="1" applyBorder="1" applyFont="1">
      <alignment shrinkToFit="0" vertical="top" wrapText="1"/>
    </xf>
    <xf borderId="29" fillId="2" fontId="7" numFmtId="0" xfId="0" applyAlignment="1" applyBorder="1" applyFont="1">
      <alignment horizontal="left" shrinkToFit="0" vertical="top" wrapText="1"/>
    </xf>
    <xf borderId="45" fillId="9" fontId="1" numFmtId="0" xfId="0" applyAlignment="1" applyBorder="1" applyFont="1">
      <alignment shrinkToFit="0" vertical="center" wrapText="1"/>
    </xf>
    <xf borderId="18" fillId="0" fontId="8" numFmtId="0" xfId="0" applyAlignment="1" applyBorder="1" applyFont="1">
      <alignment horizontal="center" readingOrder="0" shrinkToFit="0" vertical="top" wrapText="1"/>
    </xf>
    <xf borderId="29" fillId="3" fontId="8" numFmtId="164" xfId="0" applyAlignment="1" applyBorder="1" applyFont="1" applyNumberFormat="1">
      <alignment horizontal="center" shrinkToFit="0" vertical="top" wrapText="1"/>
    </xf>
    <xf borderId="29" fillId="3" fontId="4" numFmtId="0" xfId="0" applyAlignment="1" applyBorder="1" applyFont="1">
      <alignment horizontal="center" shrinkToFit="0" vertical="center" wrapText="1"/>
    </xf>
    <xf borderId="35" fillId="6" fontId="4" numFmtId="0" xfId="0" applyAlignment="1" applyBorder="1" applyFont="1">
      <alignment horizontal="left" shrinkToFit="0" vertical="center" wrapText="1"/>
    </xf>
    <xf borderId="29" fillId="0" fontId="4" numFmtId="0" xfId="0" applyAlignment="1" applyBorder="1" applyFont="1">
      <alignment horizontal="left" readingOrder="0" shrinkToFit="0" vertical="center" wrapText="1"/>
    </xf>
    <xf borderId="29" fillId="6" fontId="4" numFmtId="0" xfId="0" applyAlignment="1" applyBorder="1" applyFont="1">
      <alignment horizontal="center" shrinkToFit="0" vertical="top" wrapText="1"/>
    </xf>
    <xf borderId="29" fillId="0" fontId="4" numFmtId="0" xfId="0" applyAlignment="1" applyBorder="1" applyFont="1">
      <alignment horizontal="left" shrinkToFit="0" vertical="top" wrapText="1"/>
    </xf>
    <xf borderId="35" fillId="0" fontId="4" numFmtId="0" xfId="0" applyAlignment="1" applyBorder="1" applyFont="1">
      <alignment shrinkToFit="0" vertical="top" wrapText="1"/>
    </xf>
    <xf borderId="58" fillId="0" fontId="15" numFmtId="0" xfId="0" applyAlignment="1" applyBorder="1" applyFont="1">
      <alignment horizontal="center" shrinkToFit="0" vertical="center" wrapText="1"/>
    </xf>
    <xf borderId="35" fillId="0" fontId="14" numFmtId="0" xfId="0" applyAlignment="1" applyBorder="1" applyFont="1">
      <alignment horizontal="left" shrinkToFit="0" vertical="top" wrapText="1"/>
    </xf>
    <xf borderId="35" fillId="0" fontId="12" numFmtId="9" xfId="0" applyAlignment="1" applyBorder="1" applyFont="1" applyNumberFormat="1">
      <alignment horizontal="center" readingOrder="0" shrinkToFit="0" vertical="center" wrapText="1"/>
    </xf>
    <xf borderId="15" fillId="0" fontId="8" numFmtId="0" xfId="0" applyAlignment="1" applyBorder="1" applyFont="1">
      <alignment horizontal="center" readingOrder="0" shrinkToFit="0" vertical="center" wrapText="1"/>
    </xf>
    <xf borderId="29" fillId="0" fontId="8" numFmtId="0" xfId="0" applyAlignment="1" applyBorder="1" applyFont="1">
      <alignment horizontal="left" readingOrder="0" shrinkToFit="0" vertical="top" wrapText="1"/>
    </xf>
    <xf borderId="58" fillId="0" fontId="8" numFmtId="0" xfId="0" applyAlignment="1" applyBorder="1" applyFont="1">
      <alignment horizontal="center" readingOrder="0" shrinkToFit="0" vertical="center" wrapText="1"/>
    </xf>
    <xf borderId="21" fillId="8" fontId="4" numFmtId="9" xfId="0" applyAlignment="1" applyBorder="1" applyFont="1" applyNumberFormat="1">
      <alignment horizontal="center" shrinkToFit="0" vertical="center" wrapText="1"/>
    </xf>
    <xf borderId="21" fillId="9" fontId="4" numFmtId="0" xfId="0" applyAlignment="1" applyBorder="1" applyFont="1">
      <alignment horizontal="center" shrinkToFit="0" vertical="center" wrapText="1"/>
    </xf>
    <xf borderId="21" fillId="10" fontId="4" numFmtId="0" xfId="0" applyAlignment="1" applyBorder="1" applyFont="1">
      <alignment horizontal="center" shrinkToFit="0" vertical="center" wrapText="1"/>
    </xf>
    <xf borderId="0" fillId="0" fontId="7" numFmtId="0" xfId="0" applyAlignment="1" applyFont="1">
      <alignment horizontal="center" shrinkToFit="0" vertical="center" wrapText="1"/>
    </xf>
    <xf borderId="2" fillId="0" fontId="7" numFmtId="0" xfId="0" applyAlignment="1" applyBorder="1" applyFont="1">
      <alignment horizontal="center" shrinkToFit="0" vertical="center" wrapText="1"/>
    </xf>
    <xf borderId="71" fillId="2" fontId="18" numFmtId="0" xfId="0" applyAlignment="1" applyBorder="1" applyFont="1">
      <alignment horizontal="center" shrinkToFit="0" vertical="top" wrapText="1"/>
    </xf>
    <xf borderId="72" fillId="2" fontId="20" numFmtId="0" xfId="0" applyAlignment="1" applyBorder="1" applyFont="1">
      <alignment horizontal="center" shrinkToFit="0" vertical="top" wrapText="1"/>
    </xf>
    <xf borderId="35" fillId="2" fontId="18" numFmtId="0" xfId="0" applyAlignment="1" applyBorder="1" applyFont="1">
      <alignment horizontal="center" shrinkToFit="0" vertical="top" wrapText="1"/>
    </xf>
    <xf borderId="35" fillId="2" fontId="4" numFmtId="9" xfId="0" applyAlignment="1" applyBorder="1" applyFont="1" applyNumberFormat="1">
      <alignment horizontal="center" shrinkToFit="0" vertical="top" wrapText="1"/>
    </xf>
    <xf borderId="72" fillId="2" fontId="22" numFmtId="9" xfId="0" applyAlignment="1" applyBorder="1" applyFont="1" applyNumberFormat="1">
      <alignment shrinkToFit="0" vertical="center" wrapText="1"/>
    </xf>
    <xf borderId="29" fillId="0" fontId="22" numFmtId="0" xfId="0" applyAlignment="1" applyBorder="1" applyFont="1">
      <alignment horizontal="center" shrinkToFit="0" vertical="center" wrapText="1"/>
    </xf>
    <xf borderId="35" fillId="0" fontId="22" numFmtId="0" xfId="0" applyAlignment="1" applyBorder="1" applyFont="1">
      <alignment horizontal="center" shrinkToFit="0" vertical="center" wrapText="1"/>
    </xf>
    <xf borderId="72" fillId="2" fontId="23" numFmtId="9" xfId="0" applyAlignment="1" applyBorder="1" applyFont="1" applyNumberFormat="1">
      <alignment shrinkToFit="0" vertical="center" wrapText="1"/>
    </xf>
    <xf borderId="35" fillId="0" fontId="4" numFmtId="0" xfId="0" applyAlignment="1" applyBorder="1" applyFont="1">
      <alignment horizontal="center" shrinkToFit="0" vertical="center" wrapText="1"/>
    </xf>
    <xf borderId="35" fillId="4" fontId="4" numFmtId="165" xfId="0" applyAlignment="1" applyBorder="1" applyFont="1" applyNumberFormat="1">
      <alignment shrinkToFit="0" vertical="center" wrapText="1"/>
    </xf>
    <xf borderId="1" fillId="0" fontId="1" numFmtId="0" xfId="0" applyAlignment="1" applyBorder="1" applyFont="1">
      <alignment horizontal="left" shrinkToFit="0" vertical="center" wrapText="1"/>
    </xf>
    <xf borderId="58" fillId="3" fontId="18" numFmtId="0" xfId="0" applyAlignment="1" applyBorder="1" applyFont="1">
      <alignment horizontal="left" shrinkToFit="0" vertical="center" wrapText="1"/>
    </xf>
    <xf borderId="58" fillId="3" fontId="18" numFmtId="0" xfId="0" applyAlignment="1" applyBorder="1" applyFont="1">
      <alignment horizontal="left" shrinkToFit="0" vertical="top" wrapText="1"/>
    </xf>
    <xf borderId="6" fillId="2" fontId="4" numFmtId="0" xfId="0" applyAlignment="1" applyBorder="1" applyFont="1">
      <alignment horizontal="left" shrinkToFit="0" vertical="top" wrapText="1"/>
    </xf>
    <xf borderId="29" fillId="3" fontId="8" numFmtId="0" xfId="0" applyAlignment="1" applyBorder="1" applyFont="1">
      <alignment horizontal="center" readingOrder="0" shrinkToFit="0" vertical="center" wrapText="1"/>
    </xf>
    <xf borderId="72" fillId="11" fontId="4" numFmtId="0" xfId="0" applyAlignment="1" applyBorder="1" applyFont="1">
      <alignment horizontal="center" shrinkToFit="0" vertical="top" wrapText="1"/>
    </xf>
    <xf borderId="9" fillId="2" fontId="4" numFmtId="0" xfId="0" applyAlignment="1" applyBorder="1" applyFont="1">
      <alignment horizontal="left" shrinkToFit="0" vertical="top" wrapText="1"/>
    </xf>
    <xf borderId="78" fillId="11" fontId="4" numFmtId="0" xfId="0" applyAlignment="1" applyBorder="1" applyFont="1">
      <alignment horizontal="center" shrinkToFit="0" vertical="top" wrapText="1"/>
    </xf>
    <xf borderId="10" fillId="0" fontId="27" numFmtId="164" xfId="0" applyAlignment="1" applyBorder="1" applyFont="1" applyNumberFormat="1">
      <alignment horizontal="center" shrinkToFit="0" vertical="center" wrapText="1"/>
    </xf>
    <xf borderId="58" fillId="0" fontId="3" numFmtId="0" xfId="0" applyAlignment="1" applyBorder="1" applyFont="1">
      <alignment horizontal="center" vertical="center"/>
    </xf>
    <xf borderId="29" fillId="2" fontId="26" numFmtId="0" xfId="0" applyAlignment="1" applyBorder="1" applyFont="1">
      <alignment horizontal="center" shrinkToFit="0" vertical="center" wrapText="1"/>
    </xf>
    <xf borderId="58" fillId="12" fontId="28" numFmtId="0" xfId="0" applyAlignment="1" applyBorder="1" applyFont="1">
      <alignment horizontal="left" vertical="center"/>
    </xf>
    <xf borderId="58" fillId="3" fontId="26" numFmtId="0" xfId="0" applyAlignment="1" applyBorder="1" applyFont="1">
      <alignment horizontal="center" vertical="center"/>
    </xf>
    <xf borderId="80" fillId="0" fontId="26" numFmtId="0" xfId="0" applyAlignment="1" applyBorder="1" applyFont="1">
      <alignment horizontal="left" vertical="top"/>
    </xf>
    <xf borderId="58" fillId="0" fontId="26" numFmtId="0" xfId="0" applyAlignment="1" applyBorder="1" applyFont="1">
      <alignment horizontal="left" vertical="top"/>
    </xf>
    <xf borderId="81" fillId="0" fontId="2" numFmtId="0" xfId="0" applyBorder="1" applyFont="1"/>
    <xf borderId="82" fillId="0" fontId="2" numFmtId="0" xfId="0" applyBorder="1" applyFont="1"/>
    <xf borderId="83" fillId="0" fontId="2" numFmtId="0" xfId="0" applyBorder="1" applyFont="1"/>
    <xf borderId="29" fillId="12" fontId="28" numFmtId="0" xfId="0" applyAlignment="1" applyBorder="1" applyFont="1">
      <alignment horizontal="left" shrinkToFit="0" vertical="center" wrapText="1"/>
    </xf>
    <xf borderId="29" fillId="2" fontId="29" numFmtId="0" xfId="0" applyAlignment="1" applyBorder="1" applyFont="1">
      <alignment horizontal="left" shrinkToFit="0" vertical="center" wrapText="1"/>
    </xf>
    <xf borderId="29" fillId="2" fontId="29" numFmtId="0" xfId="0" applyAlignment="1" applyBorder="1" applyFont="1">
      <alignment horizontal="center" vertical="center"/>
    </xf>
    <xf borderId="0" fillId="0" fontId="26" numFmtId="0" xfId="0" applyAlignment="1" applyFont="1">
      <alignment vertical="center"/>
    </xf>
    <xf borderId="0" fillId="0" fontId="26" numFmtId="0" xfId="0" applyFont="1"/>
    <xf borderId="0" fillId="0" fontId="26" numFmtId="0" xfId="0" applyAlignment="1" applyFont="1">
      <alignment horizontal="left" vertical="center"/>
    </xf>
    <xf borderId="29" fillId="0" fontId="26" numFmtId="0" xfId="0" applyAlignment="1" applyBorder="1" applyFont="1">
      <alignment horizontal="center" vertical="center"/>
    </xf>
    <xf borderId="21" fillId="0" fontId="3" numFmtId="0" xfId="0" applyAlignment="1" applyBorder="1" applyFont="1">
      <alignment horizontal="center" vertical="center"/>
    </xf>
    <xf borderId="84" fillId="2" fontId="6" numFmtId="0" xfId="0" applyAlignment="1" applyBorder="1" applyFont="1">
      <alignment horizontal="center" vertical="center"/>
    </xf>
    <xf borderId="85" fillId="0" fontId="2" numFmtId="0" xfId="0" applyBorder="1" applyFont="1"/>
    <xf borderId="86" fillId="0" fontId="2" numFmtId="0" xfId="0" applyBorder="1" applyFont="1"/>
    <xf borderId="29" fillId="2" fontId="6" numFmtId="0" xfId="0" applyAlignment="1" applyBorder="1" applyFont="1">
      <alignment horizontal="center" vertical="center"/>
    </xf>
    <xf borderId="79" fillId="3" fontId="30" numFmtId="0" xfId="0" applyAlignment="1" applyBorder="1" applyFont="1">
      <alignment horizontal="center" shrinkToFit="0" wrapText="1"/>
    </xf>
    <xf borderId="21" fillId="2" fontId="6" numFmtId="0" xfId="0" applyAlignment="1" applyBorder="1" applyFont="1">
      <alignment horizontal="center" vertical="center"/>
    </xf>
    <xf borderId="87" fillId="3" fontId="30" numFmtId="0" xfId="0" applyAlignment="1" applyBorder="1" applyFont="1">
      <alignment horizontal="center"/>
    </xf>
    <xf borderId="88" fillId="2" fontId="6" numFmtId="0" xfId="0" applyAlignment="1" applyBorder="1" applyFont="1">
      <alignment horizontal="center"/>
    </xf>
    <xf borderId="10" fillId="0" fontId="30" numFmtId="0" xfId="0" applyAlignment="1" applyBorder="1" applyFont="1">
      <alignment horizontal="center"/>
    </xf>
    <xf borderId="89" fillId="3" fontId="6" numFmtId="0" xfId="0" applyAlignment="1" applyBorder="1" applyFont="1">
      <alignment horizontal="center" vertical="center"/>
    </xf>
    <xf borderId="29" fillId="4" fontId="29" numFmtId="0" xfId="0" applyAlignment="1" applyBorder="1" applyFont="1">
      <alignment horizontal="center" vertical="top"/>
    </xf>
    <xf borderId="7" fillId="0" fontId="31" numFmtId="0" xfId="0" applyAlignment="1" applyBorder="1" applyFont="1">
      <alignment horizontal="center" shrinkToFit="0" vertical="center" wrapText="1"/>
    </xf>
    <xf borderId="0" fillId="0" fontId="26" numFmtId="0" xfId="0" applyAlignment="1" applyFont="1">
      <alignment horizontal="center"/>
    </xf>
    <xf borderId="0" fillId="0" fontId="26" numFmtId="0" xfId="0" applyAlignment="1" applyFont="1">
      <alignment horizontal="left" vertical="top"/>
    </xf>
    <xf borderId="54" fillId="4" fontId="9" numFmtId="0" xfId="0" applyAlignment="1" applyBorder="1" applyFont="1">
      <alignment horizontal="center" vertical="top"/>
    </xf>
    <xf borderId="79" fillId="4" fontId="3" numFmtId="0" xfId="0" applyAlignment="1" applyBorder="1" applyFont="1">
      <alignment horizontal="center"/>
    </xf>
    <xf borderId="35" fillId="4" fontId="3" numFmtId="0" xfId="0" applyAlignment="1" applyBorder="1" applyFont="1">
      <alignment horizontal="center"/>
    </xf>
    <xf borderId="45" fillId="2" fontId="26" numFmtId="0" xfId="0" applyAlignment="1" applyBorder="1" applyFont="1">
      <alignment horizontal="center"/>
    </xf>
    <xf borderId="79" fillId="3" fontId="31" numFmtId="0" xfId="0" applyAlignment="1" applyBorder="1" applyFont="1">
      <alignment horizontal="center" shrinkToFit="0" vertical="center" wrapText="1"/>
    </xf>
    <xf borderId="54" fillId="4" fontId="32" numFmtId="0" xfId="0" applyAlignment="1" applyBorder="1" applyFont="1">
      <alignment horizontal="center" vertical="top"/>
    </xf>
    <xf borderId="54" fillId="4" fontId="33" numFmtId="0" xfId="0" applyAlignment="1" applyBorder="1" applyFont="1">
      <alignment vertical="top"/>
    </xf>
    <xf borderId="40" fillId="4" fontId="9" numFmtId="0" xfId="0" applyAlignment="1" applyBorder="1" applyFont="1">
      <alignment horizontal="center" vertical="top"/>
    </xf>
    <xf borderId="35" fillId="2" fontId="6" numFmtId="0" xfId="0" applyAlignment="1" applyBorder="1" applyFont="1">
      <alignment horizontal="center" shrinkToFit="0" vertical="center" wrapText="1"/>
    </xf>
    <xf borderId="90" fillId="4" fontId="13" numFmtId="0" xfId="0" applyAlignment="1" applyBorder="1" applyFont="1">
      <alignment horizontal="center" vertical="top"/>
    </xf>
    <xf borderId="45" fillId="3" fontId="26" numFmtId="0" xfId="0" applyAlignment="1" applyBorder="1" applyFont="1">
      <alignment vertical="top"/>
    </xf>
    <xf borderId="45" fillId="5" fontId="29" numFmtId="0" xfId="0" applyAlignment="1" applyBorder="1" applyFont="1">
      <alignment horizontal="center" vertical="top"/>
    </xf>
    <xf borderId="7" fillId="0" fontId="6" numFmtId="0" xfId="0" applyAlignment="1" applyBorder="1" applyFont="1">
      <alignment horizontal="center" shrinkToFit="0" vertical="center" wrapText="1"/>
    </xf>
    <xf borderId="79" fillId="3" fontId="6" numFmtId="0" xfId="0" applyAlignment="1" applyBorder="1" applyFont="1">
      <alignment horizontal="center" shrinkToFit="0" vertical="center" wrapText="1"/>
    </xf>
    <xf borderId="35" fillId="6" fontId="6" numFmtId="0" xfId="0" applyAlignment="1" applyBorder="1" applyFont="1">
      <alignment horizontal="left" shrinkToFit="0" vertical="center" wrapText="1"/>
    </xf>
    <xf borderId="7" fillId="0" fontId="6" numFmtId="0" xfId="0" applyAlignment="1" applyBorder="1" applyFont="1">
      <alignment horizontal="left" shrinkToFit="0" vertical="center" wrapText="1"/>
    </xf>
    <xf borderId="58" fillId="2" fontId="6" numFmtId="0" xfId="0" applyAlignment="1" applyBorder="1" applyFont="1">
      <alignment horizontal="center" vertical="center"/>
    </xf>
    <xf borderId="7" fillId="0" fontId="34" numFmtId="0" xfId="0" applyAlignment="1" applyBorder="1" applyFont="1">
      <alignment horizontal="center" shrinkToFit="0" vertical="center" wrapText="1"/>
    </xf>
    <xf borderId="79" fillId="6" fontId="6" numFmtId="0" xfId="0" applyAlignment="1" applyBorder="1" applyFont="1">
      <alignment horizontal="center" shrinkToFit="0" vertical="center" wrapText="1"/>
    </xf>
    <xf borderId="35" fillId="0" fontId="6" numFmtId="0" xfId="0" applyAlignment="1" applyBorder="1" applyFont="1">
      <alignment shrinkToFit="0" vertical="center" wrapText="1"/>
    </xf>
    <xf borderId="79" fillId="3" fontId="34" numFmtId="0" xfId="0" applyAlignment="1" applyBorder="1" applyFont="1">
      <alignment horizontal="center" shrinkToFit="0" vertical="center" wrapText="1"/>
    </xf>
    <xf borderId="40" fillId="4" fontId="13" numFmtId="0" xfId="0" applyAlignment="1" applyBorder="1" applyFont="1">
      <alignment horizontal="center" vertical="top"/>
    </xf>
    <xf borderId="54" fillId="3" fontId="26" numFmtId="0" xfId="0" applyAlignment="1" applyBorder="1" applyFont="1">
      <alignment vertical="top"/>
    </xf>
    <xf borderId="54" fillId="5" fontId="29" numFmtId="0" xfId="0" applyAlignment="1" applyBorder="1" applyFont="1">
      <alignment horizontal="center" vertical="top"/>
    </xf>
    <xf borderId="35" fillId="0" fontId="14" numFmtId="0" xfId="0" applyAlignment="1" applyBorder="1" applyFont="1">
      <alignment horizontal="left"/>
    </xf>
    <xf borderId="35" fillId="0" fontId="14" numFmtId="0" xfId="0" applyAlignment="1" applyBorder="1" applyFont="1">
      <alignment horizontal="center"/>
    </xf>
    <xf borderId="58" fillId="0" fontId="12" numFmtId="0" xfId="0" applyAlignment="1" applyBorder="1" applyFont="1">
      <alignment horizontal="center" vertical="center"/>
    </xf>
    <xf borderId="35" fillId="0" fontId="14" numFmtId="0" xfId="0" applyAlignment="1" applyBorder="1" applyFont="1">
      <alignment horizontal="left" vertical="top"/>
    </xf>
    <xf borderId="35" fillId="0" fontId="16" numFmtId="0" xfId="0" applyAlignment="1" applyBorder="1" applyFont="1">
      <alignment horizontal="center"/>
    </xf>
    <xf borderId="35" fillId="0" fontId="16" numFmtId="9" xfId="0" applyAlignment="1" applyBorder="1" applyFont="1" applyNumberFormat="1">
      <alignment horizontal="center" readingOrder="0"/>
    </xf>
    <xf borderId="0" fillId="0" fontId="17" numFmtId="0" xfId="0" applyAlignment="1" applyFont="1">
      <alignment vertical="top"/>
    </xf>
    <xf borderId="58" fillId="3" fontId="26" numFmtId="0" xfId="0" applyAlignment="1" applyBorder="1" applyFont="1">
      <alignment horizontal="center"/>
    </xf>
    <xf borderId="91" fillId="0" fontId="2" numFmtId="0" xfId="0" applyBorder="1" applyFont="1"/>
    <xf borderId="92" fillId="0" fontId="2" numFmtId="0" xfId="0" applyBorder="1" applyFont="1"/>
    <xf borderId="93" fillId="0" fontId="2" numFmtId="0" xfId="0" applyBorder="1" applyFont="1"/>
    <xf borderId="21" fillId="3" fontId="6" numFmtId="0" xfId="0" applyAlignment="1" applyBorder="1" applyFont="1">
      <alignment horizontal="center" vertical="center"/>
    </xf>
    <xf borderId="29" fillId="0" fontId="31" numFmtId="0" xfId="0" applyAlignment="1" applyBorder="1" applyFont="1">
      <alignment horizontal="center" vertical="center"/>
    </xf>
    <xf borderId="7" fillId="0" fontId="31" numFmtId="0" xfId="0" applyAlignment="1" applyBorder="1" applyFont="1">
      <alignment horizontal="left" shrinkToFit="0" vertical="top" wrapText="1"/>
    </xf>
    <xf borderId="50" fillId="0" fontId="31" numFmtId="0" xfId="0" applyAlignment="1" applyBorder="1" applyFont="1">
      <alignment horizontal="center"/>
    </xf>
    <xf borderId="45" fillId="2" fontId="6" numFmtId="0" xfId="0" applyAlignment="1" applyBorder="1" applyFont="1">
      <alignment horizontal="center"/>
    </xf>
    <xf borderId="58" fillId="0" fontId="31" numFmtId="0" xfId="0" applyAlignment="1" applyBorder="1" applyFont="1">
      <alignment horizontal="center"/>
    </xf>
    <xf borderId="94" fillId="2" fontId="6" numFmtId="0" xfId="0" applyAlignment="1" applyBorder="1" applyFont="1">
      <alignment horizontal="center" vertical="center"/>
    </xf>
    <xf borderId="79" fillId="2" fontId="35" numFmtId="0" xfId="0" applyAlignment="1" applyBorder="1" applyFont="1">
      <alignment horizontal="center"/>
    </xf>
    <xf borderId="87" fillId="8" fontId="6" numFmtId="0" xfId="0" applyAlignment="1" applyBorder="1" applyFont="1">
      <alignment horizontal="center"/>
    </xf>
    <xf borderId="87" fillId="9" fontId="6" numFmtId="0" xfId="0" applyAlignment="1" applyBorder="1" applyFont="1">
      <alignment horizontal="center"/>
    </xf>
    <xf borderId="87" fillId="10" fontId="6" numFmtId="0" xfId="0" applyAlignment="1" applyBorder="1" applyFont="1">
      <alignment horizontal="center"/>
    </xf>
    <xf borderId="60" fillId="0" fontId="26" numFmtId="0" xfId="0" applyAlignment="1" applyBorder="1" applyFont="1">
      <alignment horizontal="center" vertical="center"/>
    </xf>
    <xf borderId="0" fillId="0" fontId="26" numFmtId="0" xfId="0" applyAlignment="1" applyFont="1">
      <alignment horizontal="center" vertical="center"/>
    </xf>
    <xf borderId="57" fillId="0" fontId="26" numFmtId="0" xfId="0" applyAlignment="1" applyBorder="1" applyFont="1">
      <alignment horizontal="center"/>
    </xf>
    <xf borderId="29" fillId="2" fontId="19" numFmtId="0" xfId="0" applyAlignment="1" applyBorder="1" applyFont="1">
      <alignment horizontal="center" vertical="center"/>
    </xf>
    <xf borderId="70" fillId="2" fontId="6" numFmtId="0" xfId="0" applyAlignment="1" applyBorder="1" applyFont="1">
      <alignment horizontal="center"/>
    </xf>
    <xf borderId="40" fillId="2" fontId="35" numFmtId="0" xfId="0" applyAlignment="1" applyBorder="1" applyFont="1">
      <alignment horizontal="center" vertical="center"/>
    </xf>
    <xf borderId="54" fillId="2" fontId="20" numFmtId="0" xfId="0" applyAlignment="1" applyBorder="1" applyFont="1">
      <alignment horizontal="center" vertical="center"/>
    </xf>
    <xf borderId="35" fillId="2" fontId="35" numFmtId="0" xfId="0" applyAlignment="1" applyBorder="1" applyFont="1">
      <alignment horizontal="center" vertical="center"/>
    </xf>
    <xf borderId="35" fillId="2" fontId="6" numFmtId="0" xfId="0" applyAlignment="1" applyBorder="1" applyFont="1">
      <alignment horizontal="center" vertical="center"/>
    </xf>
    <xf borderId="0" fillId="0" fontId="26" numFmtId="0" xfId="0" applyAlignment="1" applyFont="1">
      <alignment vertical="top"/>
    </xf>
    <xf borderId="36" fillId="0" fontId="21" numFmtId="0" xfId="0" applyAlignment="1" applyBorder="1" applyFont="1">
      <alignment vertical="center"/>
    </xf>
    <xf borderId="54" fillId="2" fontId="6" numFmtId="9" xfId="0" applyAlignment="1" applyBorder="1" applyFont="1" applyNumberFormat="1">
      <alignment horizontal="right" vertical="center"/>
    </xf>
    <xf borderId="75" fillId="0" fontId="22" numFmtId="0" xfId="0" applyAlignment="1" applyBorder="1" applyFont="1">
      <alignment horizontal="center" vertical="center"/>
    </xf>
    <xf borderId="35" fillId="0" fontId="22" numFmtId="0" xfId="0" applyAlignment="1" applyBorder="1" applyFont="1">
      <alignment horizontal="center" vertical="center"/>
    </xf>
    <xf borderId="35" fillId="4" fontId="23" numFmtId="1" xfId="0" applyAlignment="1" applyBorder="1" applyFont="1" applyNumberFormat="1">
      <alignment horizontal="center" vertical="center"/>
    </xf>
    <xf borderId="95" fillId="7" fontId="24" numFmtId="9" xfId="0" applyBorder="1" applyFont="1" applyNumberFormat="1"/>
    <xf borderId="95" fillId="7" fontId="1" numFmtId="0" xfId="0" applyBorder="1" applyFont="1"/>
    <xf borderId="96" fillId="7" fontId="1" numFmtId="0" xfId="0" applyBorder="1" applyFont="1"/>
    <xf borderId="45" fillId="7" fontId="26" numFmtId="0" xfId="0" applyBorder="1" applyFont="1"/>
    <xf borderId="45" fillId="7" fontId="29" numFmtId="0" xfId="0" applyBorder="1" applyFont="1"/>
    <xf borderId="97" fillId="7" fontId="1" numFmtId="0" xfId="0" applyBorder="1" applyFont="1"/>
    <xf borderId="75" fillId="0" fontId="22" numFmtId="0" xfId="0" applyAlignment="1" applyBorder="1" applyFont="1">
      <alignment horizontal="center"/>
    </xf>
    <xf borderId="35" fillId="0" fontId="22" numFmtId="0" xfId="0" applyAlignment="1" applyBorder="1" applyFont="1">
      <alignment horizontal="center"/>
    </xf>
    <xf borderId="36" fillId="0" fontId="6" numFmtId="0" xfId="0" applyAlignment="1" applyBorder="1" applyFont="1">
      <alignment vertical="center"/>
    </xf>
    <xf borderId="54" fillId="2" fontId="23" numFmtId="9" xfId="0" applyAlignment="1" applyBorder="1" applyFont="1" applyNumberFormat="1">
      <alignment horizontal="right" vertical="center"/>
    </xf>
    <xf borderId="35" fillId="0" fontId="6" numFmtId="0" xfId="0" applyAlignment="1" applyBorder="1" applyFont="1">
      <alignment horizontal="center" vertical="center"/>
    </xf>
    <xf borderId="35" fillId="4" fontId="23" numFmtId="2" xfId="0" applyAlignment="1" applyBorder="1" applyFont="1" applyNumberFormat="1">
      <alignment horizontal="center" vertical="center"/>
    </xf>
    <xf borderId="60" fillId="0" fontId="26" numFmtId="0" xfId="0" applyAlignment="1" applyBorder="1" applyFont="1">
      <alignment horizontal="right" vertical="center"/>
    </xf>
    <xf borderId="4" fillId="0" fontId="1" numFmtId="0" xfId="0" applyBorder="1" applyFont="1"/>
    <xf borderId="5" fillId="0" fontId="1" numFmtId="0" xfId="0" applyBorder="1" applyFont="1"/>
    <xf borderId="29" fillId="2" fontId="25" numFmtId="0" xfId="0" applyAlignment="1" applyBorder="1" applyFont="1">
      <alignment horizontal="center" vertical="center"/>
    </xf>
    <xf borderId="29" fillId="0" fontId="26" numFmtId="0" xfId="0" applyAlignment="1" applyBorder="1" applyFont="1">
      <alignment readingOrder="0"/>
    </xf>
    <xf borderId="45" fillId="2" fontId="26" numFmtId="0" xfId="0" applyBorder="1" applyFont="1"/>
    <xf borderId="84" fillId="2" fontId="6" numFmtId="0" xfId="0" applyAlignment="1" applyBorder="1" applyFont="1">
      <alignment horizontal="left" shrinkToFit="0" vertical="center" wrapText="1"/>
    </xf>
    <xf borderId="98" fillId="0" fontId="2" numFmtId="0" xfId="0" applyBorder="1" applyFont="1"/>
    <xf borderId="99" fillId="3" fontId="35" numFmtId="0" xfId="0" applyAlignment="1" applyBorder="1" applyFont="1">
      <alignment horizontal="left" shrinkToFit="0" vertical="center" wrapText="1"/>
    </xf>
    <xf borderId="99" fillId="3" fontId="35" numFmtId="0" xfId="0" applyAlignment="1" applyBorder="1" applyFont="1">
      <alignment horizontal="center" shrinkToFit="0" vertical="center" wrapText="1"/>
    </xf>
    <xf borderId="95" fillId="3" fontId="35" numFmtId="0" xfId="0" applyAlignment="1" applyBorder="1" applyFont="1">
      <alignment horizontal="center" shrinkToFit="0" vertical="center" wrapText="1"/>
    </xf>
    <xf borderId="84" fillId="3" fontId="35" numFmtId="0" xfId="0" applyAlignment="1" applyBorder="1" applyFont="1">
      <alignment horizontal="left" shrinkToFit="0" vertical="center" wrapText="1"/>
    </xf>
    <xf borderId="29" fillId="2" fontId="6" numFmtId="0" xfId="0" applyAlignment="1" applyBorder="1" applyFont="1">
      <alignment horizontal="left" shrinkToFit="0" vertical="center" wrapText="1"/>
    </xf>
    <xf borderId="29" fillId="3" fontId="31" numFmtId="0" xfId="0" applyAlignment="1" applyBorder="1" applyFont="1">
      <alignment horizontal="center" shrinkToFit="0" vertical="center" wrapText="1"/>
    </xf>
    <xf borderId="100" fillId="11" fontId="6" numFmtId="0" xfId="0" applyAlignment="1" applyBorder="1" applyFont="1">
      <alignment horizontal="center" shrinkToFit="0" vertical="center" wrapText="1"/>
    </xf>
    <xf borderId="45" fillId="3" fontId="35" numFmtId="0" xfId="0" applyBorder="1" applyFont="1"/>
    <xf borderId="45" fillId="3" fontId="26" numFmtId="0" xfId="0" applyBorder="1" applyFont="1"/>
    <xf borderId="21" fillId="2" fontId="6" numFmtId="0" xfId="0" applyAlignment="1" applyBorder="1" applyFont="1">
      <alignment horizontal="left" shrinkToFit="0" vertical="center" wrapText="1"/>
    </xf>
    <xf borderId="88" fillId="11" fontId="6" numFmtId="0" xfId="0" applyAlignment="1" applyBorder="1" applyFont="1">
      <alignment horizontal="center" shrinkToFit="0" vertical="center" wrapText="1"/>
    </xf>
    <xf borderId="10" fillId="0" fontId="30" numFmtId="164" xfId="0" applyAlignment="1" applyBorder="1" applyFont="1" applyNumberFormat="1">
      <alignment horizontal="center" shrinkToFit="0" vertical="center" wrapText="1"/>
    </xf>
    <xf borderId="35" fillId="0" fontId="26" numFmtId="0" xfId="0" applyAlignment="1" applyBorder="1" applyFont="1">
      <alignment horizontal="center" vertical="center"/>
    </xf>
    <xf borderId="29" fillId="0" fontId="26" numFmtId="0" xfId="0" applyAlignment="1" applyBorder="1" applyFont="1">
      <alignment horizontal="center" shrinkToFit="0" vertical="top" wrapText="1"/>
    </xf>
    <xf borderId="18" fillId="0" fontId="5" numFmtId="164" xfId="0" applyAlignment="1" applyBorder="1" applyFont="1" applyNumberFormat="1">
      <alignment horizontal="center" shrinkToFit="0" vertical="top" wrapText="1"/>
    </xf>
    <xf borderId="29" fillId="0" fontId="8" numFmtId="164" xfId="0" applyAlignment="1" applyBorder="1" applyFont="1" applyNumberFormat="1">
      <alignment horizontal="center" shrinkToFit="0" vertical="top" wrapText="1"/>
    </xf>
    <xf borderId="45" fillId="9" fontId="1" numFmtId="0" xfId="0" applyAlignment="1" applyBorder="1" applyFont="1">
      <alignment horizontal="center" shrinkToFit="0" vertical="center" wrapText="1"/>
    </xf>
    <xf borderId="29" fillId="0" fontId="8" numFmtId="0" xfId="0" applyAlignment="1" applyBorder="1" applyFont="1">
      <alignment horizontal="center" shrinkToFit="0" vertical="center" wrapText="1"/>
    </xf>
    <xf borderId="35" fillId="0" fontId="4" numFmtId="0" xfId="0" applyAlignment="1" applyBorder="1" applyFont="1">
      <alignment horizontal="left" shrinkToFit="0" vertical="center" wrapText="1"/>
    </xf>
    <xf borderId="29" fillId="0" fontId="4" numFmtId="0" xfId="0" applyAlignment="1" applyBorder="1" applyFont="1">
      <alignment horizontal="left" shrinkToFit="0" vertical="center" wrapText="1"/>
    </xf>
    <xf borderId="29" fillId="0" fontId="34" numFmtId="0" xfId="0" applyAlignment="1" applyBorder="1" applyFont="1">
      <alignment horizontal="center" shrinkToFit="0" vertical="top" wrapText="1"/>
    </xf>
    <xf borderId="29" fillId="0" fontId="4" numFmtId="0" xfId="0" applyAlignment="1" applyBorder="1" applyFont="1">
      <alignment horizontal="center" shrinkToFit="0" vertical="top" wrapText="1"/>
    </xf>
    <xf borderId="29" fillId="3" fontId="4" numFmtId="0" xfId="0" applyAlignment="1" applyBorder="1" applyFont="1">
      <alignment horizontal="center" shrinkToFit="0" vertical="top" wrapText="1"/>
    </xf>
    <xf borderId="29" fillId="3" fontId="34" numFmtId="0" xfId="0" applyAlignment="1" applyBorder="1" applyFont="1">
      <alignment horizontal="center" shrinkToFit="0" vertical="top" wrapText="1"/>
    </xf>
    <xf borderId="50" fillId="0" fontId="14" numFmtId="0" xfId="0" applyAlignment="1" applyBorder="1" applyFont="1">
      <alignment horizontal="center" shrinkToFit="0" vertical="center" wrapText="1"/>
    </xf>
    <xf borderId="35" fillId="3" fontId="16" numFmtId="0" xfId="0" applyAlignment="1" applyBorder="1" applyFont="1">
      <alignment horizontal="center" shrinkToFit="0" vertical="center" wrapText="1"/>
    </xf>
    <xf borderId="66" fillId="3" fontId="1" numFmtId="0" xfId="0" applyAlignment="1" applyBorder="1" applyFont="1">
      <alignment shrinkToFit="0" vertical="center" wrapText="1"/>
    </xf>
    <xf borderId="95" fillId="3" fontId="1" numFmtId="0" xfId="0" applyAlignment="1" applyBorder="1" applyFont="1">
      <alignment shrinkToFit="0" vertical="center" wrapText="1"/>
    </xf>
    <xf borderId="101" fillId="3" fontId="1" numFmtId="0" xfId="0" applyAlignment="1" applyBorder="1" applyFont="1">
      <alignment shrinkToFit="0" vertical="center" wrapText="1"/>
    </xf>
    <xf borderId="102" fillId="3" fontId="1" numFmtId="0" xfId="0" applyAlignment="1" applyBorder="1" applyFont="1">
      <alignment shrinkToFit="0" vertical="center" wrapText="1"/>
    </xf>
    <xf borderId="103" fillId="3" fontId="1" numFmtId="0" xfId="0" applyAlignment="1" applyBorder="1" applyFont="1">
      <alignment shrinkToFit="0" vertical="center" wrapText="1"/>
    </xf>
    <xf borderId="15" fillId="0" fontId="8" numFmtId="0" xfId="0" applyAlignment="1" applyBorder="1" applyFont="1">
      <alignment horizontal="center" shrinkToFit="0" vertical="center" wrapText="1"/>
    </xf>
    <xf borderId="29" fillId="0" fontId="8" numFmtId="0" xfId="0" applyAlignment="1" applyBorder="1" applyFont="1">
      <alignment horizontal="left" shrinkToFit="0" vertical="top" wrapText="1"/>
    </xf>
    <xf borderId="21" fillId="8" fontId="5" numFmtId="0" xfId="0" applyAlignment="1" applyBorder="1" applyFont="1">
      <alignment horizontal="center" shrinkToFit="0" vertical="center" wrapText="1"/>
    </xf>
    <xf borderId="21" fillId="9" fontId="5" numFmtId="0" xfId="0" applyAlignment="1" applyBorder="1" applyFont="1">
      <alignment horizontal="center" shrinkToFit="0" vertical="center" wrapText="1"/>
    </xf>
    <xf borderId="29" fillId="10" fontId="5" numFmtId="0" xfId="0" applyAlignment="1" applyBorder="1" applyFont="1">
      <alignment horizontal="center" shrinkToFit="0" vertical="center" wrapText="1"/>
    </xf>
    <xf borderId="71" fillId="0" fontId="22" numFmtId="0" xfId="0" applyAlignment="1" applyBorder="1" applyFont="1">
      <alignment shrinkToFit="0" vertical="center" wrapText="1"/>
    </xf>
    <xf borderId="72" fillId="2" fontId="4" numFmtId="1" xfId="0" applyAlignment="1" applyBorder="1" applyFont="1" applyNumberFormat="1">
      <alignment horizontal="center" shrinkToFit="0" vertical="center" wrapText="1"/>
    </xf>
    <xf borderId="35" fillId="0" fontId="35" numFmtId="165" xfId="0" applyAlignment="1" applyBorder="1" applyFont="1" applyNumberFormat="1">
      <alignment shrinkToFit="0" vertical="center" wrapText="1"/>
    </xf>
    <xf borderId="35" fillId="4" fontId="19" numFmtId="9" xfId="0" applyAlignment="1" applyBorder="1" applyFont="1" applyNumberFormat="1">
      <alignment shrinkToFit="0" vertical="center" wrapText="1"/>
    </xf>
    <xf borderId="0" fillId="0" fontId="24" numFmtId="9" xfId="0" applyAlignment="1" applyFont="1" applyNumberFormat="1">
      <alignment horizontal="center" shrinkToFit="0" vertical="center" wrapText="1"/>
    </xf>
    <xf borderId="29" fillId="0" fontId="23" numFmtId="1" xfId="0" applyAlignment="1" applyBorder="1" applyFont="1" applyNumberFormat="1">
      <alignment shrinkToFit="0" vertical="center" wrapText="1"/>
    </xf>
    <xf borderId="49" fillId="0" fontId="8" numFmtId="49" xfId="0" applyAlignment="1" applyBorder="1" applyFont="1" applyNumberFormat="1">
      <alignment horizontal="left" shrinkToFit="0" vertical="top" wrapText="1"/>
    </xf>
    <xf borderId="29" fillId="3" fontId="18" numFmtId="0" xfId="0" applyAlignment="1" applyBorder="1" applyFont="1">
      <alignment horizontal="center" shrinkToFit="0" vertical="center" wrapText="1"/>
    </xf>
    <xf borderId="35" fillId="3" fontId="18" numFmtId="0" xfId="0" applyAlignment="1" applyBorder="1" applyFont="1">
      <alignment horizontal="center" shrinkToFit="0" vertical="center" wrapText="1"/>
    </xf>
    <xf borderId="29" fillId="3" fontId="18" numFmtId="0" xfId="0" applyAlignment="1" applyBorder="1" applyFont="1">
      <alignment horizontal="center" shrinkToFit="0" vertical="top" wrapText="1"/>
    </xf>
    <xf borderId="75" fillId="0" fontId="8" numFmtId="0" xfId="0" applyAlignment="1" applyBorder="1" applyFont="1">
      <alignment horizontal="left" shrinkToFit="0" vertical="center" wrapText="1"/>
    </xf>
    <xf borderId="104" fillId="2" fontId="4" numFmtId="0" xfId="0" applyAlignment="1" applyBorder="1" applyFont="1">
      <alignment horizontal="center" shrinkToFit="0" vertical="top" wrapText="1"/>
    </xf>
    <xf borderId="75" fillId="0" fontId="8" numFmtId="0" xfId="0" applyAlignment="1" applyBorder="1" applyFont="1">
      <alignment horizontal="center" shrinkToFit="0" vertical="center" wrapText="1"/>
    </xf>
    <xf borderId="21" fillId="0" fontId="5" numFmtId="0" xfId="0" applyAlignment="1" applyBorder="1" applyFont="1">
      <alignment horizontal="left" shrinkToFit="0" vertical="center" wrapText="1"/>
    </xf>
    <xf borderId="78" fillId="2" fontId="4" numFmtId="0" xfId="0" applyAlignment="1" applyBorder="1" applyFont="1">
      <alignment horizontal="center" shrinkToFit="0" vertical="top" wrapText="1"/>
    </xf>
    <xf borderId="15" fillId="12" fontId="28" numFmtId="0" xfId="0" applyAlignment="1" applyBorder="1" applyFont="1">
      <alignment horizontal="center" shrinkToFit="0" vertical="center" wrapText="1"/>
    </xf>
    <xf borderId="35" fillId="12" fontId="28" numFmtId="0" xfId="0" applyAlignment="1" applyBorder="1" applyFont="1">
      <alignment horizontal="center" shrinkToFit="0" vertical="top" wrapText="1"/>
    </xf>
    <xf borderId="35" fillId="0" fontId="26" numFmtId="0" xfId="0" applyAlignment="1" applyBorder="1" applyFont="1">
      <alignment horizontal="center" shrinkToFit="0" vertical="top" wrapText="1"/>
    </xf>
    <xf borderId="29" fillId="0" fontId="36" numFmtId="0" xfId="0" applyAlignment="1" applyBorder="1" applyFont="1">
      <alignment horizontal="center" shrinkToFit="0" vertical="top" wrapText="1"/>
    </xf>
    <xf borderId="35" fillId="3" fontId="26" numFmtId="0" xfId="0" applyAlignment="1" applyBorder="1" applyFont="1">
      <alignment horizontal="center" shrinkToFit="0" vertical="top" wrapText="1"/>
    </xf>
    <xf borderId="105" fillId="12" fontId="28" numFmtId="0" xfId="0" applyAlignment="1" applyBorder="1" applyFont="1">
      <alignment horizontal="left" shrinkToFit="0" vertical="top" wrapText="1"/>
    </xf>
    <xf borderId="95" fillId="12" fontId="28" numFmtId="0" xfId="0" applyAlignment="1" applyBorder="1" applyFont="1">
      <alignment horizontal="left" shrinkToFit="0" vertical="top" wrapText="1"/>
    </xf>
    <xf borderId="106" fillId="12" fontId="28" numFmtId="0" xfId="0" applyAlignment="1" applyBorder="1" applyFont="1">
      <alignment horizontal="left" shrinkToFit="0" vertical="top" wrapText="1"/>
    </xf>
    <xf borderId="58" fillId="0" fontId="26" numFmtId="0" xfId="0" applyAlignment="1" applyBorder="1" applyFont="1">
      <alignment horizontal="center" shrinkToFit="0" vertical="top" wrapText="1"/>
    </xf>
    <xf borderId="31" fillId="0" fontId="26" numFmtId="0" xfId="0" applyAlignment="1" applyBorder="1" applyFont="1">
      <alignment horizontal="center" shrinkToFit="0" vertical="top" wrapText="1"/>
    </xf>
    <xf borderId="58" fillId="0" fontId="1" numFmtId="0" xfId="0" applyAlignment="1" applyBorder="1" applyFont="1">
      <alignment horizontal="center" shrinkToFit="0" vertical="top" wrapText="1"/>
    </xf>
    <xf borderId="107" fillId="12" fontId="28" numFmtId="0" xfId="0" applyAlignment="1" applyBorder="1" applyFont="1">
      <alignment horizontal="left" shrinkToFit="0" vertical="top" wrapText="1"/>
    </xf>
    <xf borderId="45" fillId="12" fontId="28" numFmtId="0" xfId="0" applyAlignment="1" applyBorder="1" applyFont="1">
      <alignment horizontal="left" shrinkToFit="0" vertical="top" wrapText="1"/>
    </xf>
    <xf borderId="108" fillId="12" fontId="28" numFmtId="0" xfId="0" applyAlignment="1" applyBorder="1" applyFont="1">
      <alignment horizontal="left" shrinkToFit="0" vertical="top" wrapText="1"/>
    </xf>
    <xf borderId="109" fillId="12" fontId="28" numFmtId="0" xfId="0" applyAlignment="1" applyBorder="1" applyFont="1">
      <alignment horizontal="left" shrinkToFit="0" vertical="top" wrapText="1"/>
    </xf>
    <xf borderId="54" fillId="12" fontId="28" numFmtId="0" xfId="0" applyAlignment="1" applyBorder="1" applyFont="1">
      <alignment horizontal="left" shrinkToFit="0" vertical="top" wrapText="1"/>
    </xf>
    <xf borderId="88" fillId="12" fontId="28" numFmtId="0" xfId="0" applyAlignment="1" applyBorder="1" applyFont="1">
      <alignment horizontal="left" shrinkToFit="0" vertical="top" wrapText="1"/>
    </xf>
    <xf borderId="21" fillId="2" fontId="29" numFmtId="0" xfId="0" applyAlignment="1" applyBorder="1" applyFont="1">
      <alignment horizontal="left" shrinkToFit="0" vertical="top" wrapText="1"/>
    </xf>
    <xf borderId="29" fillId="2" fontId="4" numFmtId="0" xfId="0" applyAlignment="1" applyBorder="1" applyFont="1">
      <alignment horizontal="left" shrinkToFit="0" vertical="top" wrapText="1"/>
    </xf>
    <xf borderId="35" fillId="4" fontId="37" numFmtId="9" xfId="0" applyAlignment="1" applyBorder="1" applyFont="1" applyNumberFormat="1">
      <alignment shrinkToFit="0" vertical="center" wrapText="1"/>
    </xf>
    <xf borderId="49" fillId="0" fontId="1" numFmtId="49" xfId="0" applyAlignment="1" applyBorder="1" applyFont="1" applyNumberFormat="1">
      <alignment horizontal="left" shrinkToFit="0" vertical="top" wrapText="1"/>
    </xf>
    <xf borderId="105" fillId="2" fontId="4" numFmtId="0" xfId="0" applyAlignment="1" applyBorder="1" applyFont="1">
      <alignment horizontal="center" shrinkToFit="0" vertical="center" wrapText="1"/>
    </xf>
    <xf borderId="95" fillId="2" fontId="4" numFmtId="0" xfId="0" applyAlignment="1" applyBorder="1" applyFont="1">
      <alignment horizontal="center" shrinkToFit="0" vertical="center" wrapText="1"/>
    </xf>
    <xf borderId="106" fillId="2" fontId="4" numFmtId="0" xfId="0" applyAlignment="1" applyBorder="1" applyFont="1">
      <alignment horizontal="center" shrinkToFit="0" vertical="center" wrapText="1"/>
    </xf>
    <xf borderId="66" fillId="3" fontId="18" numFmtId="0" xfId="0" applyAlignment="1" applyBorder="1" applyFont="1">
      <alignment horizontal="left" shrinkToFit="0" vertical="center" wrapText="1"/>
    </xf>
    <xf borderId="95" fillId="3" fontId="18" numFmtId="0" xfId="0" applyAlignment="1" applyBorder="1" applyFont="1">
      <alignment horizontal="left" shrinkToFit="0" vertical="center" wrapText="1"/>
    </xf>
    <xf borderId="106" fillId="3" fontId="18" numFmtId="0" xfId="0" applyAlignment="1" applyBorder="1" applyFont="1">
      <alignment horizontal="left" shrinkToFit="0" vertical="center" wrapText="1"/>
    </xf>
    <xf borderId="66" fillId="3" fontId="18" numFmtId="0" xfId="0" applyAlignment="1" applyBorder="1" applyFont="1">
      <alignment horizontal="center" shrinkToFit="0" vertical="center" wrapText="1"/>
    </xf>
    <xf borderId="95" fillId="3" fontId="18" numFmtId="0" xfId="0" applyAlignment="1" applyBorder="1" applyFont="1">
      <alignment horizontal="center" shrinkToFit="0" vertical="center" wrapText="1"/>
    </xf>
    <xf borderId="106" fillId="3" fontId="18" numFmtId="0" xfId="0" applyAlignment="1" applyBorder="1" applyFont="1">
      <alignment horizontal="center" shrinkToFit="0" vertical="center" wrapText="1"/>
    </xf>
    <xf borderId="110" fillId="3" fontId="18" numFmtId="0" xfId="0" applyAlignment="1" applyBorder="1" applyFont="1">
      <alignment horizontal="center" shrinkToFit="0" vertical="center" wrapText="1"/>
    </xf>
    <xf borderId="110" fillId="3" fontId="18" numFmtId="0" xfId="0" applyAlignment="1" applyBorder="1" applyFont="1">
      <alignment shrinkToFit="0" vertical="top" wrapText="1"/>
    </xf>
    <xf borderId="111" fillId="3" fontId="18" numFmtId="0" xfId="0" applyAlignment="1" applyBorder="1" applyFont="1">
      <alignment horizontal="left" shrinkToFit="0" vertical="top" wrapText="1"/>
    </xf>
    <xf borderId="109" fillId="2" fontId="4" numFmtId="0" xfId="0" applyAlignment="1" applyBorder="1" applyFont="1">
      <alignment horizontal="center" shrinkToFit="0" vertical="center" wrapText="1"/>
    </xf>
    <xf borderId="54" fillId="2" fontId="4" numFmtId="0" xfId="0" applyAlignment="1" applyBorder="1" applyFont="1">
      <alignment horizontal="center" shrinkToFit="0" vertical="center" wrapText="1"/>
    </xf>
    <xf borderId="88" fillId="2" fontId="4" numFmtId="0" xfId="0" applyAlignment="1" applyBorder="1" applyFont="1">
      <alignment horizontal="center" shrinkToFit="0" vertical="center" wrapText="1"/>
    </xf>
    <xf borderId="104" fillId="3" fontId="18" numFmtId="0" xfId="0" applyAlignment="1" applyBorder="1" applyFont="1">
      <alignment horizontal="left" shrinkToFit="0" vertical="center" wrapText="1"/>
    </xf>
    <xf borderId="54" fillId="3" fontId="18" numFmtId="0" xfId="0" applyAlignment="1" applyBorder="1" applyFont="1">
      <alignment horizontal="left" shrinkToFit="0" vertical="center" wrapText="1"/>
    </xf>
    <xf borderId="88" fillId="3" fontId="18" numFmtId="0" xfId="0" applyAlignment="1" applyBorder="1" applyFont="1">
      <alignment horizontal="left" shrinkToFit="0" vertical="center" wrapText="1"/>
    </xf>
    <xf borderId="104" fillId="3" fontId="18" numFmtId="0" xfId="0" applyAlignment="1" applyBorder="1" applyFont="1">
      <alignment horizontal="center" shrinkToFit="0" vertical="center" wrapText="1"/>
    </xf>
    <xf borderId="54" fillId="3" fontId="18" numFmtId="0" xfId="0" applyAlignment="1" applyBorder="1" applyFont="1">
      <alignment horizontal="center" shrinkToFit="0" vertical="center" wrapText="1"/>
    </xf>
    <xf borderId="88" fillId="3" fontId="18" numFmtId="0" xfId="0" applyAlignment="1" applyBorder="1" applyFont="1">
      <alignment horizontal="center" shrinkToFit="0" vertical="center" wrapText="1"/>
    </xf>
    <xf borderId="40" fillId="3" fontId="18" numFmtId="0" xfId="0" applyAlignment="1" applyBorder="1" applyFont="1">
      <alignment horizontal="center" shrinkToFit="0" vertical="center" wrapText="1"/>
    </xf>
    <xf borderId="40" fillId="3" fontId="18" numFmtId="0" xfId="0" applyAlignment="1" applyBorder="1" applyFont="1">
      <alignment shrinkToFit="0" vertical="top" wrapText="1"/>
    </xf>
    <xf borderId="29" fillId="0" fontId="8" numFmtId="0" xfId="0" applyAlignment="1" applyBorder="1" applyFont="1">
      <alignment horizontal="left" shrinkToFit="0" vertical="center" wrapText="1"/>
    </xf>
    <xf borderId="72" fillId="2" fontId="4" numFmtId="0" xfId="0" applyAlignment="1" applyBorder="1" applyFont="1">
      <alignment horizontal="center" shrinkToFit="0" vertical="top" wrapText="1"/>
    </xf>
    <xf borderId="58" fillId="0" fontId="26" numFmtId="0" xfId="0" applyAlignment="1" applyBorder="1" applyFont="1">
      <alignment horizontal="left" shrinkToFit="0" vertical="top" wrapText="1"/>
    </xf>
    <xf borderId="50" fillId="0" fontId="26" numFmtId="0" xfId="0" applyAlignment="1" applyBorder="1" applyFont="1">
      <alignment horizontal="left" shrinkToFit="0" vertical="top" wrapText="1"/>
    </xf>
    <xf borderId="51" fillId="0" fontId="26" numFmtId="0" xfId="0" applyAlignment="1" applyBorder="1" applyFont="1">
      <alignment horizontal="left" shrinkToFit="0" vertical="top" wrapText="1"/>
    </xf>
    <xf borderId="50" fillId="0" fontId="26" numFmtId="0" xfId="0" applyAlignment="1" applyBorder="1" applyFont="1">
      <alignment horizontal="center" shrinkToFit="0" vertical="top" wrapText="1"/>
    </xf>
    <xf borderId="51" fillId="0" fontId="26" numFmtId="0" xfId="0" applyAlignment="1" applyBorder="1" applyFont="1">
      <alignment horizontal="center" shrinkToFit="0" vertical="top" wrapText="1"/>
    </xf>
    <xf borderId="31" fillId="0" fontId="26" numFmtId="0" xfId="0" applyAlignment="1" applyBorder="1" applyFont="1">
      <alignment horizontal="left" shrinkToFit="0" vertical="top" wrapText="1"/>
    </xf>
    <xf borderId="59" fillId="0" fontId="1" numFmtId="0" xfId="0" applyAlignment="1" applyBorder="1" applyFont="1">
      <alignment horizontal="left" shrinkToFit="0" vertical="top" wrapText="1"/>
    </xf>
    <xf borderId="60" fillId="0" fontId="26" numFmtId="0" xfId="0" applyAlignment="1" applyBorder="1" applyFont="1">
      <alignment horizontal="left" shrinkToFit="0" vertical="top" wrapText="1"/>
    </xf>
    <xf borderId="0" fillId="0" fontId="26" numFmtId="0" xfId="0" applyAlignment="1" applyFont="1">
      <alignment horizontal="left" shrinkToFit="0" vertical="top" wrapText="1"/>
    </xf>
    <xf borderId="57" fillId="0" fontId="26" numFmtId="0" xfId="0" applyAlignment="1" applyBorder="1" applyFont="1">
      <alignment horizontal="left" shrinkToFit="0" vertical="top" wrapText="1"/>
    </xf>
    <xf borderId="60" fillId="0" fontId="26" numFmtId="0" xfId="0" applyAlignment="1" applyBorder="1" applyFont="1">
      <alignment horizontal="center" shrinkToFit="0" vertical="top" wrapText="1"/>
    </xf>
    <xf borderId="0" fillId="0" fontId="26" numFmtId="0" xfId="0" applyAlignment="1" applyFont="1">
      <alignment horizontal="center" shrinkToFit="0" vertical="top" wrapText="1"/>
    </xf>
    <xf borderId="57" fillId="0" fontId="26" numFmtId="0" xfId="0" applyAlignment="1" applyBorder="1" applyFont="1">
      <alignment horizontal="center" shrinkToFit="0" vertical="top" wrapText="1"/>
    </xf>
    <xf borderId="80" fillId="0" fontId="26" numFmtId="0" xfId="0" applyAlignment="1" applyBorder="1" applyFont="1">
      <alignment horizontal="left" shrinkToFit="0" vertical="top" wrapText="1"/>
    </xf>
    <xf borderId="60"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75" fillId="0" fontId="26" numFmtId="0" xfId="0" applyAlignment="1" applyBorder="1" applyFont="1">
      <alignment horizontal="left" shrinkToFit="0" vertical="top" wrapText="1"/>
    </xf>
    <xf borderId="4" fillId="0" fontId="26" numFmtId="0" xfId="0" applyAlignment="1" applyBorder="1" applyFont="1">
      <alignment horizontal="left" shrinkToFit="0" vertical="top" wrapText="1"/>
    </xf>
    <xf borderId="52" fillId="0" fontId="26" numFmtId="0" xfId="0" applyAlignment="1" applyBorder="1" applyFont="1">
      <alignment horizontal="left" shrinkToFit="0" vertical="top" wrapText="1"/>
    </xf>
    <xf borderId="75" fillId="0" fontId="26" numFmtId="0" xfId="0" applyAlignment="1" applyBorder="1" applyFont="1">
      <alignment horizontal="center" shrinkToFit="0" vertical="top" wrapText="1"/>
    </xf>
    <xf borderId="4" fillId="0" fontId="26" numFmtId="0" xfId="0" applyAlignment="1" applyBorder="1" applyFont="1">
      <alignment horizontal="center" shrinkToFit="0" vertical="top" wrapText="1"/>
    </xf>
    <xf borderId="52" fillId="0" fontId="26" numFmtId="0" xfId="0" applyAlignment="1" applyBorder="1" applyFont="1">
      <alignment horizontal="center" shrinkToFit="0" vertical="top" wrapText="1"/>
    </xf>
    <xf borderId="36" fillId="0" fontId="26" numFmtId="0" xfId="0" applyAlignment="1" applyBorder="1" applyFont="1">
      <alignment horizontal="left" shrinkToFit="0" vertical="top" wrapText="1"/>
    </xf>
    <xf borderId="75" fillId="0"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112" fillId="0" fontId="5" numFmtId="0" xfId="0" applyAlignment="1" applyBorder="1" applyFont="1">
      <alignment horizontal="center" shrinkToFit="0" vertical="center" wrapText="1"/>
    </xf>
    <xf borderId="113" fillId="0" fontId="2" numFmtId="0" xfId="0" applyBorder="1" applyFont="1"/>
    <xf borderId="114" fillId="0" fontId="2" numFmtId="0" xfId="0" applyBorder="1" applyFont="1"/>
    <xf borderId="15"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29" fillId="13" fontId="5" numFmtId="166" xfId="0" applyAlignment="1" applyBorder="1" applyFill="1" applyFont="1" applyNumberFormat="1">
      <alignment horizontal="center" shrinkToFit="0" vertical="center" wrapText="1"/>
    </xf>
    <xf borderId="35" fillId="0" fontId="5" numFmtId="0" xfId="0" applyAlignment="1" applyBorder="1" applyFont="1">
      <alignment vertical="center"/>
    </xf>
    <xf borderId="115" fillId="14" fontId="38" numFmtId="0" xfId="0" applyAlignment="1" applyBorder="1" applyFill="1" applyFont="1">
      <alignment horizontal="center" shrinkToFit="0" vertical="top" wrapText="1"/>
    </xf>
    <xf borderId="116" fillId="0" fontId="2" numFmtId="0" xfId="0" applyBorder="1" applyFont="1"/>
    <xf borderId="117" fillId="0" fontId="2" numFmtId="0" xfId="0" applyBorder="1" applyFont="1"/>
    <xf borderId="118" fillId="14" fontId="38" numFmtId="0" xfId="0" applyAlignment="1" applyBorder="1" applyFont="1">
      <alignment horizontal="center" shrinkToFit="0" vertical="center" wrapText="1"/>
    </xf>
    <xf borderId="118" fillId="14" fontId="38" numFmtId="9" xfId="0" applyAlignment="1" applyBorder="1" applyFont="1" applyNumberFormat="1">
      <alignment horizontal="center" shrinkToFit="0" vertical="center" wrapText="1"/>
    </xf>
    <xf borderId="119" fillId="14" fontId="38" numFmtId="0" xfId="0" applyAlignment="1" applyBorder="1" applyFont="1">
      <alignment horizontal="center" shrinkToFit="0" vertical="center" wrapText="1"/>
    </xf>
    <xf borderId="120" fillId="4" fontId="39" numFmtId="0" xfId="0" applyAlignment="1" applyBorder="1" applyFont="1">
      <alignment horizontal="center" shrinkToFit="0" vertical="center" wrapText="1"/>
    </xf>
    <xf borderId="121" fillId="0" fontId="2" numFmtId="0" xfId="0" applyBorder="1" applyFont="1"/>
    <xf borderId="122" fillId="14" fontId="38" numFmtId="0" xfId="0" applyAlignment="1" applyBorder="1" applyFont="1">
      <alignment shrinkToFit="0" vertical="top" wrapText="1"/>
    </xf>
    <xf borderId="123" fillId="14" fontId="38" numFmtId="0" xfId="0" applyAlignment="1" applyBorder="1" applyFont="1">
      <alignment shrinkToFit="0" vertical="top" wrapText="1"/>
    </xf>
    <xf borderId="124" fillId="4" fontId="38" numFmtId="0" xfId="0" applyAlignment="1" applyBorder="1" applyFont="1">
      <alignment horizontal="center" shrinkToFit="0" vertical="center" wrapText="1"/>
    </xf>
    <xf borderId="106" fillId="4" fontId="38" numFmtId="0" xfId="0" applyAlignment="1" applyBorder="1" applyFont="1">
      <alignment horizontal="center" shrinkToFit="0" vertical="center" wrapText="1"/>
    </xf>
    <xf borderId="125" fillId="3" fontId="40" numFmtId="0" xfId="0" applyAlignment="1" applyBorder="1" applyFont="1">
      <alignment horizontal="center" shrinkToFit="0" vertical="center" wrapText="1"/>
    </xf>
    <xf borderId="126" fillId="3" fontId="41" numFmtId="0" xfId="0" applyAlignment="1" applyBorder="1" applyFont="1">
      <alignment shrinkToFit="0" vertical="center" wrapText="1"/>
    </xf>
    <xf borderId="126" fillId="3" fontId="40" numFmtId="0" xfId="0" applyAlignment="1" applyBorder="1" applyFont="1">
      <alignment shrinkToFit="0" vertical="center" wrapText="1"/>
    </xf>
    <xf borderId="126" fillId="3" fontId="40" numFmtId="0" xfId="0" applyAlignment="1" applyBorder="1" applyFont="1">
      <alignment horizontal="center" vertical="center"/>
    </xf>
    <xf borderId="126" fillId="3" fontId="38" numFmtId="0" xfId="0" applyAlignment="1" applyBorder="1" applyFont="1">
      <alignment horizontal="left" shrinkToFit="0" vertical="top" wrapText="1"/>
    </xf>
    <xf borderId="126" fillId="3" fontId="40" numFmtId="0" xfId="0" applyAlignment="1" applyBorder="1" applyFont="1">
      <alignment horizontal="left" shrinkToFit="0" vertical="top" wrapText="1"/>
    </xf>
    <xf borderId="126" fillId="3" fontId="40" numFmtId="0" xfId="0" applyAlignment="1" applyBorder="1" applyFont="1">
      <alignment horizontal="center" shrinkToFit="0" vertical="top" wrapText="1"/>
    </xf>
    <xf borderId="126" fillId="8" fontId="40" numFmtId="9" xfId="0" applyAlignment="1" applyBorder="1" applyFont="1" applyNumberFormat="1">
      <alignment horizontal="left" vertical="top"/>
    </xf>
    <xf borderId="126" fillId="9" fontId="40" numFmtId="167" xfId="0" applyAlignment="1" applyBorder="1" applyFont="1" applyNumberFormat="1">
      <alignment horizontal="left" vertical="top"/>
    </xf>
    <xf borderId="126" fillId="10" fontId="40" numFmtId="9" xfId="0" applyAlignment="1" applyBorder="1" applyFont="1" applyNumberFormat="1">
      <alignment horizontal="left" vertical="top"/>
    </xf>
    <xf borderId="126" fillId="3" fontId="40" numFmtId="0" xfId="0" applyAlignment="1" applyBorder="1" applyFont="1">
      <alignment horizontal="left" vertical="top"/>
    </xf>
    <xf borderId="126" fillId="0" fontId="40" numFmtId="166" xfId="0" applyAlignment="1" applyBorder="1" applyFont="1" applyNumberFormat="1">
      <alignment horizontal="left" vertical="top"/>
    </xf>
    <xf borderId="126" fillId="15" fontId="40" numFmtId="9" xfId="0" applyAlignment="1" applyBorder="1" applyFill="1" applyFont="1" applyNumberFormat="1">
      <alignment horizontal="left" vertical="top"/>
    </xf>
    <xf borderId="126" fillId="15" fontId="40" numFmtId="166" xfId="0" applyAlignment="1" applyBorder="1" applyFont="1" applyNumberFormat="1">
      <alignment horizontal="left" vertical="top"/>
    </xf>
    <xf borderId="126" fillId="0" fontId="38" numFmtId="9" xfId="0" applyAlignment="1" applyBorder="1" applyFont="1" applyNumberFormat="1">
      <alignment horizontal="center" vertical="top"/>
    </xf>
    <xf borderId="72" fillId="8" fontId="40" numFmtId="0" xfId="0" applyAlignment="1" applyBorder="1" applyFont="1">
      <alignment horizontal="center" shrinkToFit="0" vertical="center" wrapText="1"/>
    </xf>
    <xf borderId="29" fillId="0" fontId="40" numFmtId="0" xfId="0" applyAlignment="1" applyBorder="1" applyFont="1">
      <alignment shrinkToFit="0" vertical="top" wrapText="1"/>
    </xf>
    <xf borderId="31" fillId="0" fontId="42" numFmtId="0" xfId="0" applyAlignment="1" applyBorder="1" applyFont="1">
      <alignment horizontal="center" shrinkToFit="0" vertical="top" wrapText="1"/>
    </xf>
    <xf borderId="127" fillId="3" fontId="40" numFmtId="0" xfId="0" applyAlignment="1" applyBorder="1" applyFont="1">
      <alignment horizontal="center" shrinkToFit="0" vertical="center" wrapText="1"/>
    </xf>
    <xf borderId="35" fillId="3" fontId="40" numFmtId="0" xfId="0" applyAlignment="1" applyBorder="1" applyFont="1">
      <alignment shrinkToFit="0" vertical="center" wrapText="1"/>
    </xf>
    <xf borderId="35" fillId="3" fontId="40" numFmtId="0" xfId="0" applyAlignment="1" applyBorder="1" applyFont="1">
      <alignment horizontal="center" vertical="center"/>
    </xf>
    <xf borderId="35" fillId="3" fontId="38" numFmtId="0" xfId="0" applyAlignment="1" applyBorder="1" applyFont="1">
      <alignment horizontal="left" shrinkToFit="0" vertical="top" wrapText="1"/>
    </xf>
    <xf borderId="35" fillId="3" fontId="40" numFmtId="0" xfId="0" applyAlignment="1" applyBorder="1" applyFont="1">
      <alignment horizontal="left" shrinkToFit="0" vertical="top" wrapText="1"/>
    </xf>
    <xf borderId="35" fillId="3" fontId="40" numFmtId="9" xfId="0" applyAlignment="1" applyBorder="1" applyFont="1" applyNumberFormat="1">
      <alignment horizontal="center" vertical="top"/>
    </xf>
    <xf borderId="35" fillId="8" fontId="40" numFmtId="9" xfId="0" applyAlignment="1" applyBorder="1" applyFont="1" applyNumberFormat="1">
      <alignment horizontal="left" vertical="top"/>
    </xf>
    <xf borderId="35" fillId="9" fontId="40" numFmtId="167" xfId="0" applyAlignment="1" applyBorder="1" applyFont="1" applyNumberFormat="1">
      <alignment horizontal="left" vertical="top"/>
    </xf>
    <xf borderId="35" fillId="10" fontId="40" numFmtId="9" xfId="0" applyAlignment="1" applyBorder="1" applyFont="1" applyNumberFormat="1">
      <alignment horizontal="left" vertical="top"/>
    </xf>
    <xf borderId="35" fillId="0" fontId="40" numFmtId="166" xfId="0" applyAlignment="1" applyBorder="1" applyFont="1" applyNumberFormat="1">
      <alignment horizontal="left" vertical="top"/>
    </xf>
    <xf borderId="35" fillId="15" fontId="40" numFmtId="9" xfId="0" applyAlignment="1" applyBorder="1" applyFont="1" applyNumberFormat="1">
      <alignment horizontal="left" vertical="top"/>
    </xf>
    <xf borderId="128" fillId="3" fontId="40" numFmtId="0" xfId="0" applyAlignment="1" applyBorder="1" applyFont="1">
      <alignment horizontal="center" shrinkToFit="0" vertical="center" wrapText="1"/>
    </xf>
    <xf borderId="110" fillId="3" fontId="40" numFmtId="0" xfId="0" applyAlignment="1" applyBorder="1" applyFont="1">
      <alignment shrinkToFit="0" vertical="center" wrapText="1"/>
    </xf>
    <xf borderId="110" fillId="3" fontId="40" numFmtId="0" xfId="0" applyAlignment="1" applyBorder="1" applyFont="1">
      <alignment horizontal="center" vertical="center"/>
    </xf>
    <xf borderId="110" fillId="3" fontId="38" numFmtId="0" xfId="0" applyAlignment="1" applyBorder="1" applyFont="1">
      <alignment horizontal="left" shrinkToFit="0" vertical="top" wrapText="1"/>
    </xf>
    <xf borderId="110" fillId="3" fontId="40" numFmtId="0" xfId="0" applyAlignment="1" applyBorder="1" applyFont="1">
      <alignment horizontal="left" shrinkToFit="0" vertical="top" wrapText="1"/>
    </xf>
    <xf borderId="110" fillId="3" fontId="40" numFmtId="9" xfId="0" applyAlignment="1" applyBorder="1" applyFont="1" applyNumberFormat="1">
      <alignment horizontal="center" vertical="top"/>
    </xf>
    <xf borderId="110" fillId="8" fontId="40" numFmtId="9" xfId="0" applyAlignment="1" applyBorder="1" applyFont="1" applyNumberFormat="1">
      <alignment horizontal="left" vertical="top"/>
    </xf>
    <xf borderId="110" fillId="9" fontId="40" numFmtId="167" xfId="0" applyAlignment="1" applyBorder="1" applyFont="1" applyNumberFormat="1">
      <alignment horizontal="left" vertical="top"/>
    </xf>
    <xf borderId="110" fillId="10" fontId="40" numFmtId="9" xfId="0" applyAlignment="1" applyBorder="1" applyFont="1" applyNumberFormat="1">
      <alignment horizontal="left" vertical="top"/>
    </xf>
    <xf borderId="31" fillId="0" fontId="40" numFmtId="166" xfId="0" applyAlignment="1" applyBorder="1" applyFont="1" applyNumberFormat="1">
      <alignment horizontal="left" vertical="top"/>
    </xf>
    <xf borderId="78" fillId="15" fontId="40" numFmtId="9" xfId="0" applyAlignment="1" applyBorder="1" applyFont="1" applyNumberFormat="1">
      <alignment horizontal="left" vertical="top"/>
    </xf>
    <xf borderId="78" fillId="0" fontId="40" numFmtId="166" xfId="0" applyAlignment="1" applyBorder="1" applyFont="1" applyNumberFormat="1">
      <alignment horizontal="left" vertical="top"/>
    </xf>
    <xf borderId="129" fillId="3" fontId="40" numFmtId="0" xfId="0" applyAlignment="1" applyBorder="1" applyFont="1">
      <alignment horizontal="center" shrinkToFit="0" vertical="center" wrapText="1"/>
    </xf>
    <xf borderId="126" fillId="3" fontId="40" numFmtId="9" xfId="0" applyAlignment="1" applyBorder="1" applyFont="1" applyNumberFormat="1">
      <alignment horizontal="center" vertical="top"/>
    </xf>
    <xf borderId="40" fillId="15" fontId="40" numFmtId="9" xfId="0" applyAlignment="1" applyBorder="1" applyFont="1" applyNumberFormat="1">
      <alignment horizontal="left" vertical="top"/>
    </xf>
    <xf borderId="72" fillId="9" fontId="40" numFmtId="0" xfId="0" applyAlignment="1" applyBorder="1" applyFont="1">
      <alignment shrinkToFit="0" vertical="top" wrapText="1"/>
    </xf>
    <xf borderId="71" fillId="3" fontId="40" numFmtId="0" xfId="0" applyAlignment="1" applyBorder="1" applyFont="1">
      <alignment horizontal="center" shrinkToFit="0" vertical="center" wrapText="1"/>
    </xf>
    <xf borderId="35" fillId="3" fontId="41" numFmtId="0" xfId="0" applyAlignment="1" applyBorder="1" applyFont="1">
      <alignment shrinkToFit="0" vertical="center" wrapText="1"/>
    </xf>
    <xf borderId="35" fillId="8" fontId="42" numFmtId="9" xfId="0" applyAlignment="1" applyBorder="1" applyFont="1" applyNumberFormat="1">
      <alignment horizontal="left" vertical="top"/>
    </xf>
    <xf borderId="35" fillId="9" fontId="42" numFmtId="9" xfId="0" applyAlignment="1" applyBorder="1" applyFont="1" applyNumberFormat="1">
      <alignment horizontal="left" vertical="top"/>
    </xf>
    <xf borderId="35" fillId="10" fontId="42" numFmtId="9" xfId="0" applyAlignment="1" applyBorder="1" applyFont="1" applyNumberFormat="1">
      <alignment horizontal="left" vertical="top"/>
    </xf>
    <xf borderId="35" fillId="3" fontId="40" numFmtId="0" xfId="0" applyAlignment="1" applyBorder="1" applyFont="1">
      <alignment horizontal="left" vertical="top"/>
    </xf>
    <xf borderId="35" fillId="15" fontId="40" numFmtId="1" xfId="0" applyAlignment="1" applyBorder="1" applyFont="1" applyNumberFormat="1">
      <alignment horizontal="left" vertical="top"/>
    </xf>
    <xf borderId="35" fillId="0" fontId="38" numFmtId="9" xfId="0" applyAlignment="1" applyBorder="1" applyFont="1" applyNumberFormat="1">
      <alignment horizontal="center" vertical="center"/>
    </xf>
    <xf borderId="35" fillId="0" fontId="38" numFmtId="168" xfId="0" applyAlignment="1" applyBorder="1" applyFont="1" applyNumberFormat="1">
      <alignment horizontal="center" vertical="center"/>
    </xf>
    <xf borderId="35" fillId="3" fontId="40" numFmtId="0" xfId="0" applyAlignment="1" applyBorder="1" applyFont="1">
      <alignment horizontal="center" shrinkToFit="0" vertical="top" wrapText="1"/>
    </xf>
    <xf borderId="35" fillId="0" fontId="38" numFmtId="10" xfId="0" applyAlignment="1" applyBorder="1" applyFont="1" applyNumberFormat="1">
      <alignment horizontal="center" vertical="center"/>
    </xf>
    <xf borderId="0" fillId="0" fontId="1" numFmtId="0" xfId="0" applyFont="1"/>
    <xf borderId="72" fillId="9" fontId="40" numFmtId="0" xfId="0" applyAlignment="1" applyBorder="1" applyFont="1">
      <alignment horizontal="center" shrinkToFit="0" vertical="center" wrapText="1"/>
    </xf>
    <xf borderId="126" fillId="8" fontId="42" numFmtId="9" xfId="0" applyAlignment="1" applyBorder="1" applyFont="1" applyNumberFormat="1">
      <alignment horizontal="left" vertical="top"/>
    </xf>
    <xf borderId="126" fillId="9" fontId="42" numFmtId="9" xfId="0" applyAlignment="1" applyBorder="1" applyFont="1" applyNumberFormat="1">
      <alignment horizontal="left" vertical="top"/>
    </xf>
    <xf borderId="126" fillId="10" fontId="42" numFmtId="9" xfId="0" applyAlignment="1" applyBorder="1" applyFont="1" applyNumberFormat="1">
      <alignment horizontal="left" vertical="top"/>
    </xf>
    <xf borderId="126" fillId="0" fontId="38" numFmtId="9" xfId="0" applyAlignment="1" applyBorder="1" applyFont="1" applyNumberFormat="1">
      <alignment horizontal="center" vertical="center"/>
    </xf>
    <xf borderId="130" fillId="8" fontId="40" numFmtId="0" xfId="0" applyAlignment="1" applyBorder="1" applyFont="1">
      <alignment horizontal="center" shrinkToFit="0" vertical="center" wrapText="1"/>
    </xf>
    <xf borderId="124" fillId="3" fontId="40" numFmtId="0" xfId="0" applyAlignment="1" applyBorder="1" applyFont="1">
      <alignment horizontal="center" shrinkToFit="0" vertical="center" wrapText="1"/>
    </xf>
    <xf borderId="110" fillId="3" fontId="41" numFmtId="0" xfId="0" applyAlignment="1" applyBorder="1" applyFont="1">
      <alignment shrinkToFit="0" vertical="center" wrapText="1"/>
    </xf>
    <xf borderId="110" fillId="3" fontId="40" numFmtId="0" xfId="0" applyAlignment="1" applyBorder="1" applyFont="1">
      <alignment horizontal="center" shrinkToFit="0" vertical="top" wrapText="1"/>
    </xf>
    <xf borderId="110" fillId="8" fontId="42" numFmtId="9" xfId="0" applyAlignment="1" applyBorder="1" applyFont="1" applyNumberFormat="1">
      <alignment horizontal="left" vertical="top"/>
    </xf>
    <xf borderId="110" fillId="9" fontId="42" numFmtId="9" xfId="0" applyAlignment="1" applyBorder="1" applyFont="1" applyNumberFormat="1">
      <alignment horizontal="left" vertical="top"/>
    </xf>
    <xf borderId="110" fillId="10" fontId="42" numFmtId="9" xfId="0" applyAlignment="1" applyBorder="1" applyFont="1" applyNumberFormat="1">
      <alignment horizontal="left" vertical="top"/>
    </xf>
    <xf borderId="78" fillId="3" fontId="40" numFmtId="0" xfId="0" applyAlignment="1" applyBorder="1" applyFont="1">
      <alignment horizontal="left" vertical="top"/>
    </xf>
    <xf borderId="78" fillId="15" fontId="40" numFmtId="1" xfId="0" applyAlignment="1" applyBorder="1" applyFont="1" applyNumberFormat="1">
      <alignment horizontal="left" vertical="top"/>
    </xf>
    <xf borderId="78" fillId="0" fontId="38" numFmtId="9" xfId="0" applyAlignment="1" applyBorder="1" applyFont="1" applyNumberFormat="1">
      <alignment horizontal="center" vertical="center"/>
    </xf>
    <xf borderId="126" fillId="9" fontId="40" numFmtId="9" xfId="0" applyAlignment="1" applyBorder="1" applyFont="1" applyNumberFormat="1">
      <alignment horizontal="left" vertical="top"/>
    </xf>
    <xf borderId="111" fillId="9" fontId="40" numFmtId="0" xfId="0" applyAlignment="1" applyBorder="1" applyFont="1">
      <alignment horizontal="center" shrinkToFit="0" vertical="center" wrapText="1"/>
    </xf>
    <xf borderId="110" fillId="3" fontId="40" numFmtId="0" xfId="0" applyAlignment="1" applyBorder="1" applyFont="1">
      <alignment horizontal="left" vertical="top"/>
    </xf>
    <xf borderId="110" fillId="15" fontId="40" numFmtId="9" xfId="0" applyAlignment="1" applyBorder="1" applyFont="1" applyNumberFormat="1">
      <alignment horizontal="left" vertical="top"/>
    </xf>
    <xf borderId="110" fillId="9" fontId="40" numFmtId="1" xfId="0" applyAlignment="1" applyBorder="1" applyFont="1" applyNumberFormat="1">
      <alignment horizontal="left" vertical="top"/>
    </xf>
    <xf borderId="31" fillId="0" fontId="38" numFmtId="9" xfId="0" applyAlignment="1" applyBorder="1" applyFont="1" applyNumberFormat="1">
      <alignment horizontal="center" vertical="center"/>
    </xf>
    <xf borderId="126" fillId="3" fontId="40" numFmtId="0" xfId="0" applyAlignment="1" applyBorder="1" applyFont="1">
      <alignment horizontal="center" vertical="top"/>
    </xf>
    <xf borderId="126" fillId="9" fontId="42" numFmtId="0" xfId="0" applyAlignment="1" applyBorder="1" applyFont="1">
      <alignment horizontal="left" vertical="top"/>
    </xf>
    <xf borderId="130" fillId="10" fontId="40" numFmtId="0" xfId="0" applyAlignment="1" applyBorder="1" applyFont="1">
      <alignment horizontal="center" shrinkToFit="0" vertical="center" wrapText="1"/>
    </xf>
    <xf borderId="22" fillId="3" fontId="40" numFmtId="0" xfId="0" applyAlignment="1" applyBorder="1" applyFont="1">
      <alignment horizontal="center" shrinkToFit="0" vertical="center" wrapText="1"/>
    </xf>
    <xf borderId="78" fillId="3" fontId="40" numFmtId="0" xfId="0" applyAlignment="1" applyBorder="1" applyFont="1">
      <alignment shrinkToFit="0" vertical="center" wrapText="1"/>
    </xf>
    <xf borderId="78" fillId="3" fontId="38" numFmtId="0" xfId="0" applyAlignment="1" applyBorder="1" applyFont="1">
      <alignment horizontal="left" shrinkToFit="0" vertical="top" wrapText="1"/>
    </xf>
    <xf borderId="78" fillId="3" fontId="40" numFmtId="0" xfId="0" applyAlignment="1" applyBorder="1" applyFont="1">
      <alignment horizontal="left" shrinkToFit="0" vertical="top" wrapText="1"/>
    </xf>
    <xf borderId="78" fillId="3" fontId="40" numFmtId="0" xfId="0" applyAlignment="1" applyBorder="1" applyFont="1">
      <alignment horizontal="center" vertical="top"/>
    </xf>
    <xf borderId="78" fillId="8" fontId="42" numFmtId="9" xfId="0" applyAlignment="1" applyBorder="1" applyFont="1" applyNumberFormat="1">
      <alignment horizontal="left" vertical="top"/>
    </xf>
    <xf borderId="78" fillId="9" fontId="42" numFmtId="0" xfId="0" applyAlignment="1" applyBorder="1" applyFont="1">
      <alignment horizontal="left" vertical="top"/>
    </xf>
    <xf borderId="78" fillId="10" fontId="42" numFmtId="9" xfId="0" applyAlignment="1" applyBorder="1" applyFont="1" applyNumberFormat="1">
      <alignment horizontal="left" vertical="top"/>
    </xf>
    <xf borderId="78" fillId="15" fontId="40" numFmtId="166" xfId="0" applyAlignment="1" applyBorder="1" applyFont="1" applyNumberFormat="1">
      <alignment horizontal="left" vertical="top"/>
    </xf>
    <xf borderId="110" fillId="15" fontId="40" numFmtId="166" xfId="0" applyAlignment="1" applyBorder="1" applyFont="1" applyNumberFormat="1">
      <alignment horizontal="left" vertical="top"/>
    </xf>
    <xf borderId="78" fillId="0" fontId="38" numFmtId="166" xfId="0" applyAlignment="1" applyBorder="1" applyFont="1" applyNumberFormat="1">
      <alignment horizontal="center" vertical="center"/>
    </xf>
    <xf borderId="131" fillId="3" fontId="40" numFmtId="0" xfId="0" applyAlignment="1" applyBorder="1" applyFont="1">
      <alignment shrinkToFit="0" vertical="center" wrapText="1"/>
    </xf>
    <xf borderId="132" fillId="3" fontId="41" numFmtId="0" xfId="0" applyAlignment="1" applyBorder="1" applyFont="1">
      <alignment shrinkToFit="0" vertical="center" wrapText="1"/>
    </xf>
    <xf borderId="133" fillId="3" fontId="40" numFmtId="0" xfId="0" applyAlignment="1" applyBorder="1" applyFont="1">
      <alignment shrinkToFit="0" vertical="center" wrapText="1"/>
    </xf>
    <xf borderId="90" fillId="3" fontId="38" numFmtId="0" xfId="0" applyAlignment="1" applyBorder="1" applyFont="1">
      <alignment horizontal="left" shrinkToFit="0" vertical="top" wrapText="1"/>
    </xf>
    <xf borderId="90" fillId="3" fontId="40" numFmtId="0" xfId="0" applyAlignment="1" applyBorder="1" applyFont="1">
      <alignment horizontal="left" shrinkToFit="0" vertical="top" wrapText="1"/>
    </xf>
    <xf borderId="90" fillId="3" fontId="40" numFmtId="9" xfId="0" applyAlignment="1" applyBorder="1" applyFont="1" applyNumberFormat="1">
      <alignment horizontal="center" vertical="top"/>
    </xf>
    <xf borderId="90" fillId="8" fontId="40" numFmtId="9" xfId="0" applyAlignment="1" applyBorder="1" applyFont="1" applyNumberFormat="1">
      <alignment horizontal="left" vertical="top"/>
    </xf>
    <xf borderId="90" fillId="9" fontId="40" numFmtId="167" xfId="0" applyAlignment="1" applyBorder="1" applyFont="1" applyNumberFormat="1">
      <alignment horizontal="left" vertical="top"/>
    </xf>
    <xf borderId="90" fillId="10" fontId="40" numFmtId="9" xfId="0" applyAlignment="1" applyBorder="1" applyFont="1" applyNumberFormat="1">
      <alignment horizontal="left" vertical="top"/>
    </xf>
    <xf borderId="90" fillId="3" fontId="40" numFmtId="0" xfId="0" applyAlignment="1" applyBorder="1" applyFont="1">
      <alignment horizontal="left" vertical="top"/>
    </xf>
    <xf borderId="80" fillId="0" fontId="40" numFmtId="166" xfId="0" applyAlignment="1" applyBorder="1" applyFont="1" applyNumberFormat="1">
      <alignment horizontal="left" vertical="top"/>
    </xf>
    <xf borderId="90" fillId="15" fontId="40" numFmtId="9" xfId="0" applyAlignment="1" applyBorder="1" applyFont="1" applyNumberFormat="1">
      <alignment horizontal="left" vertical="top"/>
    </xf>
    <xf borderId="80" fillId="0" fontId="38" numFmtId="9" xfId="0" applyAlignment="1" applyBorder="1" applyFont="1" applyNumberFormat="1">
      <alignment horizontal="center" vertical="center"/>
    </xf>
    <xf borderId="90" fillId="3" fontId="40" numFmtId="0" xfId="0" applyAlignment="1" applyBorder="1" applyFont="1">
      <alignment shrinkToFit="0" vertical="center" wrapText="1"/>
    </xf>
    <xf borderId="133" fillId="3" fontId="41" numFmtId="0" xfId="0" applyAlignment="1" applyBorder="1" applyFont="1">
      <alignment shrinkToFit="0" vertical="center" wrapText="1"/>
    </xf>
    <xf borderId="126" fillId="0" fontId="40" numFmtId="0" xfId="0" applyAlignment="1" applyBorder="1" applyFont="1">
      <alignment horizontal="left" shrinkToFit="0" vertical="top" wrapText="1"/>
    </xf>
    <xf borderId="126" fillId="3" fontId="40" numFmtId="9" xfId="0" applyAlignment="1" applyBorder="1" applyFont="1" applyNumberFormat="1">
      <alignment horizontal="left" vertical="top"/>
    </xf>
    <xf borderId="126" fillId="8" fontId="8" numFmtId="9" xfId="0" applyAlignment="1" applyBorder="1" applyFont="1" applyNumberFormat="1">
      <alignment horizontal="center" shrinkToFit="0" vertical="center" wrapText="1"/>
    </xf>
    <xf borderId="126" fillId="9" fontId="8" numFmtId="9" xfId="0" applyAlignment="1" applyBorder="1" applyFont="1" applyNumberFormat="1">
      <alignment horizontal="center" shrinkToFit="0" vertical="center" wrapText="1"/>
    </xf>
    <xf borderId="126" fillId="10" fontId="31" numFmtId="9" xfId="0" applyAlignment="1" applyBorder="1" applyFont="1" applyNumberFormat="1">
      <alignment horizontal="center" shrinkToFit="0" vertical="center" wrapText="1"/>
    </xf>
    <xf borderId="126" fillId="3" fontId="40" numFmtId="166" xfId="0" applyAlignment="1" applyBorder="1" applyFont="1" applyNumberFormat="1">
      <alignment horizontal="left" vertical="top"/>
    </xf>
    <xf borderId="35" fillId="0" fontId="40" numFmtId="0" xfId="0" applyAlignment="1" applyBorder="1" applyFont="1">
      <alignment horizontal="left" shrinkToFit="0" vertical="top" wrapText="1"/>
    </xf>
    <xf borderId="35" fillId="3" fontId="40" numFmtId="9" xfId="0" applyAlignment="1" applyBorder="1" applyFont="1" applyNumberFormat="1">
      <alignment horizontal="left" vertical="top"/>
    </xf>
    <xf borderId="35" fillId="8" fontId="8" numFmtId="9" xfId="0" applyAlignment="1" applyBorder="1" applyFont="1" applyNumberFormat="1">
      <alignment horizontal="center" shrinkToFit="0" vertical="center" wrapText="1"/>
    </xf>
    <xf borderId="35" fillId="9" fontId="8" numFmtId="9" xfId="0" applyAlignment="1" applyBorder="1" applyFont="1" applyNumberFormat="1">
      <alignment horizontal="center" shrinkToFit="0" vertical="center" wrapText="1"/>
    </xf>
    <xf borderId="35" fillId="10" fontId="31" numFmtId="9" xfId="0" applyAlignment="1" applyBorder="1" applyFont="1" applyNumberFormat="1">
      <alignment horizontal="center" shrinkToFit="0" vertical="center" wrapText="1"/>
    </xf>
    <xf borderId="35" fillId="3" fontId="40" numFmtId="166" xfId="0" applyAlignment="1" applyBorder="1" applyFont="1" applyNumberFormat="1">
      <alignment horizontal="left" vertical="top"/>
    </xf>
    <xf borderId="35" fillId="3" fontId="38" numFmtId="9" xfId="0" applyAlignment="1" applyBorder="1" applyFont="1" applyNumberFormat="1">
      <alignment horizontal="center" vertical="top"/>
    </xf>
    <xf borderId="110" fillId="3" fontId="40" numFmtId="165" xfId="0" applyAlignment="1" applyBorder="1" applyFont="1" applyNumberFormat="1">
      <alignment horizontal="left" vertical="top"/>
    </xf>
    <xf borderId="134" fillId="8" fontId="42" numFmtId="9" xfId="0" applyAlignment="1" applyBorder="1" applyFont="1" applyNumberFormat="1">
      <alignment horizontal="center" shrinkToFit="0" vertical="top" wrapText="1"/>
    </xf>
    <xf borderId="135" fillId="3" fontId="40" numFmtId="0" xfId="0" applyAlignment="1" applyBorder="1" applyFont="1">
      <alignment horizontal="left" shrinkToFit="0" vertical="top" wrapText="1"/>
    </xf>
    <xf borderId="78" fillId="0" fontId="40" numFmtId="0" xfId="0" applyAlignment="1" applyBorder="1" applyFont="1">
      <alignment horizontal="left" shrinkToFit="0" vertical="top" wrapText="1"/>
    </xf>
    <xf borderId="78" fillId="3" fontId="40" numFmtId="9" xfId="0" applyAlignment="1" applyBorder="1" applyFont="1" applyNumberFormat="1">
      <alignment horizontal="left" vertical="top"/>
    </xf>
    <xf borderId="78" fillId="3" fontId="40" numFmtId="165" xfId="0" applyAlignment="1" applyBorder="1" applyFont="1" applyNumberFormat="1">
      <alignment vertical="top"/>
    </xf>
    <xf borderId="78" fillId="8" fontId="8" numFmtId="9" xfId="0" applyAlignment="1" applyBorder="1" applyFont="1" applyNumberFormat="1">
      <alignment horizontal="center" shrinkToFit="0" vertical="center" wrapText="1"/>
    </xf>
    <xf borderId="78" fillId="9" fontId="8" numFmtId="9" xfId="0" applyAlignment="1" applyBorder="1" applyFont="1" applyNumberFormat="1">
      <alignment horizontal="center" shrinkToFit="0" vertical="center" wrapText="1"/>
    </xf>
    <xf borderId="78" fillId="10" fontId="31" numFmtId="9" xfId="0" applyAlignment="1" applyBorder="1" applyFont="1" applyNumberFormat="1">
      <alignment horizontal="center" shrinkToFit="0" vertical="center" wrapText="1"/>
    </xf>
    <xf borderId="78" fillId="3" fontId="40" numFmtId="166" xfId="0" applyAlignment="1" applyBorder="1" applyFont="1" applyNumberFormat="1">
      <alignment horizontal="left" vertical="top"/>
    </xf>
    <xf borderId="78" fillId="0" fontId="40" numFmtId="9" xfId="0" applyAlignment="1" applyBorder="1" applyFont="1" applyNumberFormat="1">
      <alignment horizontal="left" vertical="top"/>
    </xf>
    <xf borderId="78" fillId="3" fontId="38" numFmtId="9" xfId="0" applyAlignment="1" applyBorder="1" applyFont="1" applyNumberFormat="1">
      <alignment horizontal="center" vertical="top"/>
    </xf>
    <xf borderId="136" fillId="3" fontId="40" numFmtId="0" xfId="0" applyAlignment="1" applyBorder="1" applyFont="1">
      <alignment horizontal="center" shrinkToFit="0" vertical="center" wrapText="1"/>
    </xf>
    <xf borderId="40" fillId="3" fontId="40" numFmtId="0" xfId="0" applyAlignment="1" applyBorder="1" applyFont="1">
      <alignment shrinkToFit="0" vertical="center" wrapText="1"/>
    </xf>
    <xf borderId="40" fillId="3" fontId="38" numFmtId="0" xfId="0" applyAlignment="1" applyBorder="1" applyFont="1">
      <alignment horizontal="left" shrinkToFit="0" vertical="top" wrapText="1"/>
    </xf>
    <xf borderId="40" fillId="3" fontId="40" numFmtId="0" xfId="0" applyAlignment="1" applyBorder="1" applyFont="1">
      <alignment horizontal="left" shrinkToFit="0" vertical="top" wrapText="1"/>
    </xf>
    <xf borderId="40" fillId="3" fontId="40" numFmtId="9" xfId="0" applyAlignment="1" applyBorder="1" applyFont="1" applyNumberFormat="1">
      <alignment horizontal="center" vertical="top"/>
    </xf>
    <xf borderId="40" fillId="8" fontId="42" numFmtId="9" xfId="0" applyAlignment="1" applyBorder="1" applyFont="1" applyNumberFormat="1">
      <alignment horizontal="left" vertical="top"/>
    </xf>
    <xf borderId="40" fillId="9" fontId="42" numFmtId="9" xfId="0" applyAlignment="1" applyBorder="1" applyFont="1" applyNumberFormat="1">
      <alignment horizontal="left" vertical="top"/>
    </xf>
    <xf borderId="40" fillId="10" fontId="42" numFmtId="9" xfId="0" applyAlignment="1" applyBorder="1" applyFont="1" applyNumberFormat="1">
      <alignment horizontal="left" vertical="top"/>
    </xf>
    <xf borderId="36" fillId="0" fontId="40" numFmtId="166" xfId="0" applyAlignment="1" applyBorder="1" applyFont="1" applyNumberFormat="1">
      <alignment horizontal="left" vertical="top"/>
    </xf>
    <xf borderId="36" fillId="0" fontId="38" numFmtId="9" xfId="0" applyAlignment="1" applyBorder="1" applyFont="1" applyNumberFormat="1">
      <alignment horizontal="center" vertical="center"/>
    </xf>
    <xf borderId="104" fillId="8" fontId="42" numFmtId="9" xfId="0" applyAlignment="1" applyBorder="1" applyFont="1" applyNumberFormat="1">
      <alignment horizontal="center" shrinkToFit="0" vertical="top" wrapText="1"/>
    </xf>
    <xf borderId="35" fillId="9" fontId="40" numFmtId="9" xfId="0" applyAlignment="1" applyBorder="1" applyFont="1" applyNumberFormat="1">
      <alignment horizontal="left" vertical="top"/>
    </xf>
    <xf borderId="110" fillId="3" fontId="40" numFmtId="166" xfId="0" applyAlignment="1" applyBorder="1" applyFont="1" applyNumberFormat="1">
      <alignment horizontal="center" vertical="top"/>
    </xf>
    <xf borderId="126" fillId="0" fontId="40" numFmtId="9" xfId="0" applyAlignment="1" applyBorder="1" applyFont="1" applyNumberFormat="1">
      <alignment horizontal="left" vertical="top"/>
    </xf>
    <xf borderId="126" fillId="3" fontId="38" numFmtId="0" xfId="0" applyAlignment="1" applyBorder="1" applyFont="1">
      <alignment horizontal="left" shrinkToFit="0" wrapText="1"/>
    </xf>
    <xf borderId="31" fillId="0" fontId="40" numFmtId="9" xfId="0" applyAlignment="1" applyBorder="1" applyFont="1" applyNumberFormat="1">
      <alignment horizontal="left" vertical="top"/>
    </xf>
    <xf borderId="130" fillId="8" fontId="42" numFmtId="9" xfId="0" applyAlignment="1" applyBorder="1" applyFont="1" applyNumberFormat="1">
      <alignment horizontal="center" shrinkToFit="0" vertical="top" wrapText="1"/>
    </xf>
    <xf borderId="104" fillId="9" fontId="40" numFmtId="0" xfId="0" applyAlignment="1" applyBorder="1" applyFont="1">
      <alignment horizontal="center" shrinkToFit="0" vertical="center" wrapText="1"/>
    </xf>
    <xf borderId="126" fillId="15" fontId="40" numFmtId="169" xfId="0" applyAlignment="1" applyBorder="1" applyFont="1" applyNumberFormat="1">
      <alignment horizontal="left" vertical="top"/>
    </xf>
    <xf borderId="126" fillId="15" fontId="40" numFmtId="1" xfId="0" applyAlignment="1" applyBorder="1" applyFont="1" applyNumberFormat="1">
      <alignment horizontal="left" vertical="top"/>
    </xf>
    <xf borderId="80" fillId="0" fontId="38" numFmtId="168" xfId="0" applyAlignment="1" applyBorder="1" applyFont="1" applyNumberFormat="1">
      <alignment horizontal="center" vertical="center"/>
    </xf>
    <xf borderId="104" fillId="8" fontId="40" numFmtId="0" xfId="0" applyAlignment="1" applyBorder="1" applyFont="1">
      <alignment horizontal="center" shrinkToFit="0" vertical="center" wrapText="1"/>
    </xf>
    <xf borderId="66" fillId="3" fontId="40" numFmtId="0" xfId="0" applyAlignment="1" applyBorder="1" applyFont="1">
      <alignment horizontal="left" vertical="top"/>
    </xf>
    <xf borderId="35" fillId="15" fontId="40" numFmtId="166" xfId="0" applyAlignment="1" applyBorder="1" applyFont="1" applyNumberFormat="1">
      <alignment horizontal="left" vertical="top"/>
    </xf>
    <xf borderId="51" fillId="0" fontId="38" numFmtId="9" xfId="0" applyAlignment="1" applyBorder="1" applyFont="1" applyNumberFormat="1">
      <alignment horizontal="center" vertical="center"/>
    </xf>
    <xf borderId="90" fillId="15" fontId="40" numFmtId="166" xfId="0" applyAlignment="1" applyBorder="1" applyFont="1" applyNumberFormat="1">
      <alignment horizontal="left" vertical="top"/>
    </xf>
    <xf borderId="78" fillId="3" fontId="41" numFmtId="0" xfId="0" applyAlignment="1" applyBorder="1" applyFont="1">
      <alignment shrinkToFit="0" vertical="center" wrapText="1"/>
    </xf>
    <xf borderId="78" fillId="3" fontId="40" numFmtId="9" xfId="0" applyAlignment="1" applyBorder="1" applyFont="1" applyNumberFormat="1">
      <alignment horizontal="center" vertical="top"/>
    </xf>
    <xf borderId="78" fillId="9" fontId="42" numFmtId="9" xfId="0" applyAlignment="1" applyBorder="1" applyFont="1" applyNumberFormat="1">
      <alignment horizontal="left" vertical="top"/>
    </xf>
    <xf borderId="18" fillId="0" fontId="29" numFmtId="0" xfId="0" applyAlignment="1" applyBorder="1" applyFont="1">
      <alignment horizontal="center" vertical="center"/>
    </xf>
    <xf borderId="75" fillId="0" fontId="29" numFmtId="0" xfId="0" applyAlignment="1" applyBorder="1" applyFont="1">
      <alignment horizontal="center" vertical="center"/>
    </xf>
    <xf borderId="0" fillId="0" fontId="1" numFmtId="0" xfId="0" applyAlignment="1" applyFont="1">
      <alignment shrinkToFit="0" wrapText="1"/>
    </xf>
    <xf borderId="29" fillId="0" fontId="42" numFmtId="0" xfId="0" applyAlignment="1" applyBorder="1" applyFont="1">
      <alignment horizontal="left" shrinkToFit="0" vertical="top" wrapText="1"/>
    </xf>
    <xf borderId="29" fillId="0" fontId="39" numFmtId="0" xfId="0" applyAlignment="1" applyBorder="1" applyFont="1">
      <alignment horizontal="left" shrinkToFit="0" vertical="top" wrapText="1"/>
    </xf>
    <xf borderId="29" fillId="0" fontId="40" numFmtId="0" xfId="0" applyAlignment="1" applyBorder="1" applyFont="1">
      <alignment horizontal="left" shrinkToFit="0" vertical="top" wrapText="1"/>
    </xf>
    <xf borderId="0" fillId="0" fontId="7" numFmtId="9" xfId="0" applyFont="1" applyNumberFormat="1"/>
    <xf borderId="75" fillId="0" fontId="40" numFmtId="0" xfId="0" applyAlignment="1" applyBorder="1" applyFont="1">
      <alignment horizontal="center" shrinkToFit="0" vertical="center" wrapText="1"/>
    </xf>
    <xf borderId="29" fillId="0" fontId="42" numFmtId="9" xfId="0" applyAlignment="1" applyBorder="1" applyFont="1" applyNumberFormat="1">
      <alignment horizontal="center" shrinkToFit="0" vertical="top" wrapText="1"/>
    </xf>
    <xf borderId="29" fillId="0" fontId="40" numFmtId="0" xfId="0" applyAlignment="1" applyBorder="1" applyFont="1">
      <alignment horizontal="center" shrinkToFit="0" vertical="center" wrapText="1"/>
    </xf>
    <xf borderId="35" fillId="8" fontId="40" numFmtId="0" xfId="0" applyAlignment="1" applyBorder="1" applyFont="1">
      <alignment horizontal="center" shrinkToFit="0" vertical="center" wrapText="1"/>
    </xf>
    <xf borderId="35" fillId="0" fontId="40" numFmtId="0" xfId="0" applyAlignment="1" applyBorder="1" applyFont="1">
      <alignment horizontal="center" shrinkToFit="0" vertical="center" wrapText="1"/>
    </xf>
    <xf borderId="35" fillId="0" fontId="42" numFmtId="9" xfId="0" applyAlignment="1" applyBorder="1" applyFont="1" applyNumberFormat="1">
      <alignment horizontal="center" shrinkToFit="0" vertical="top" wrapText="1"/>
    </xf>
    <xf borderId="35" fillId="9" fontId="40" numFmtId="0" xfId="0" applyAlignment="1" applyBorder="1" applyFont="1">
      <alignment horizontal="center" shrinkToFit="0" vertical="center" wrapText="1"/>
    </xf>
    <xf borderId="35" fillId="8" fontId="42" numFmtId="9" xfId="0" applyAlignment="1" applyBorder="1" applyFont="1" applyNumberFormat="1">
      <alignment horizontal="center" shrinkToFit="0" vertical="top" wrapText="1"/>
    </xf>
    <xf borderId="35" fillId="10" fontId="40" numFmtId="0" xfId="0" applyAlignment="1" applyBorder="1" applyFont="1">
      <alignment horizontal="center" shrinkToFit="0" vertical="center" wrapText="1"/>
    </xf>
    <xf borderId="18" fillId="0" fontId="43" numFmtId="164" xfId="0" applyAlignment="1" applyBorder="1" applyFont="1" applyNumberFormat="1">
      <alignment horizontal="center" shrinkToFit="0" vertical="top" wrapText="1"/>
    </xf>
    <xf borderId="58" fillId="0" fontId="44" numFmtId="0" xfId="0" applyAlignment="1" applyBorder="1" applyFont="1">
      <alignment horizontal="left" shrinkToFit="0" vertical="top" wrapText="1"/>
    </xf>
    <xf borderId="58" fillId="3" fontId="1" numFmtId="0" xfId="0" applyAlignment="1" applyBorder="1" applyFont="1">
      <alignment horizontal="center" shrinkToFit="0" vertical="center" wrapText="1"/>
    </xf>
    <xf borderId="15" fillId="0" fontId="43" numFmtId="0" xfId="0" applyAlignment="1" applyBorder="1" applyFont="1">
      <alignment horizontal="center" shrinkToFit="0" vertical="center" wrapText="1"/>
    </xf>
    <xf borderId="29" fillId="0" fontId="43" numFmtId="0" xfId="0" applyAlignment="1" applyBorder="1" applyFont="1">
      <alignment horizontal="left" shrinkToFit="0" vertical="top" wrapText="1"/>
    </xf>
    <xf borderId="58" fillId="0" fontId="45" numFmtId="0" xfId="0" applyAlignment="1" applyBorder="1" applyFont="1">
      <alignment horizontal="center" shrinkToFit="0" vertical="center" wrapText="1"/>
    </xf>
    <xf borderId="21" fillId="8" fontId="5" numFmtId="9" xfId="0" applyAlignment="1" applyBorder="1" applyFont="1" applyNumberFormat="1">
      <alignment horizontal="center" shrinkToFit="0" vertical="center" wrapText="1"/>
    </xf>
    <xf borderId="21" fillId="10" fontId="5" numFmtId="0" xfId="0" applyAlignment="1" applyBorder="1" applyFont="1">
      <alignment horizontal="center" shrinkToFit="0" vertical="center" wrapText="1"/>
    </xf>
    <xf borderId="72" fillId="2" fontId="22" numFmtId="0" xfId="0" applyAlignment="1" applyBorder="1" applyFont="1">
      <alignment shrinkToFit="0" vertical="center" wrapText="1"/>
    </xf>
    <xf borderId="29" fillId="0" fontId="22" numFmtId="0" xfId="0" applyAlignment="1" applyBorder="1" applyFont="1">
      <alignment shrinkToFit="0" vertical="center" wrapText="1"/>
    </xf>
    <xf borderId="35" fillId="4" fontId="22" numFmtId="1" xfId="0" applyAlignment="1" applyBorder="1" applyFont="1" applyNumberFormat="1">
      <alignment shrinkToFit="0" vertical="center" wrapText="1"/>
    </xf>
    <xf borderId="71" fillId="0" fontId="5" numFmtId="0" xfId="0" applyAlignment="1" applyBorder="1" applyFont="1">
      <alignment shrinkToFit="0" vertical="center" wrapText="1"/>
    </xf>
    <xf borderId="29" fillId="0" fontId="5" numFmtId="0" xfId="0" applyAlignment="1" applyBorder="1" applyFont="1">
      <alignment shrinkToFit="0" vertical="center" wrapText="1"/>
    </xf>
    <xf borderId="35" fillId="0" fontId="5" numFmtId="0" xfId="0" applyAlignment="1" applyBorder="1" applyFont="1">
      <alignment shrinkToFit="0" vertical="center" wrapText="1"/>
    </xf>
    <xf borderId="35" fillId="0" fontId="22" numFmtId="1" xfId="0" applyAlignment="1" applyBorder="1" applyFont="1" applyNumberFormat="1">
      <alignment shrinkToFit="0" vertical="center" wrapText="1"/>
    </xf>
    <xf borderId="72" fillId="2" fontId="4" numFmtId="0" xfId="0" applyAlignment="1" applyBorder="1" applyFont="1">
      <alignment shrinkToFit="0" vertical="center" wrapText="1"/>
    </xf>
    <xf borderId="49" fillId="0" fontId="1" numFmtId="0" xfId="0" applyAlignment="1" applyBorder="1" applyFont="1">
      <alignment horizontal="left" shrinkToFit="0" vertical="top" wrapText="1"/>
    </xf>
    <xf borderId="29" fillId="3" fontId="46" numFmtId="0" xfId="0" applyAlignment="1" applyBorder="1" applyFont="1">
      <alignment horizontal="center" shrinkToFit="0" vertical="center" wrapText="1"/>
    </xf>
    <xf borderId="29" fillId="0" fontId="27" numFmtId="0" xfId="0" applyAlignment="1" applyBorder="1" applyFont="1">
      <alignment horizontal="center" shrinkToFit="0" vertical="top" wrapText="1"/>
    </xf>
    <xf borderId="29" fillId="3" fontId="47" numFmtId="0" xfId="0" applyAlignment="1" applyBorder="1" applyFont="1">
      <alignment horizontal="center" shrinkToFit="0" vertical="top" wrapText="1"/>
    </xf>
    <xf borderId="35" fillId="0" fontId="27" numFmtId="0" xfId="0" applyAlignment="1" applyBorder="1" applyFont="1">
      <alignment horizontal="center" shrinkToFit="0" vertical="top" wrapText="1"/>
    </xf>
    <xf borderId="35" fillId="3" fontId="47" numFmtId="0" xfId="0" applyAlignment="1" applyBorder="1" applyFont="1">
      <alignment horizontal="center" shrinkToFit="0" vertical="top" wrapText="1"/>
    </xf>
    <xf borderId="58" fillId="0" fontId="27" numFmtId="0" xfId="0" applyAlignment="1" applyBorder="1" applyFont="1">
      <alignment horizontal="left" shrinkToFit="0" vertical="top" wrapText="1"/>
    </xf>
    <xf borderId="31" fillId="0" fontId="27" numFmtId="0" xfId="0" applyAlignment="1" applyBorder="1" applyFont="1">
      <alignment horizontal="left" shrinkToFit="0" vertical="top" wrapText="1"/>
    </xf>
    <xf borderId="21" fillId="13" fontId="4" numFmtId="0" xfId="0" applyAlignment="1" applyBorder="1" applyFont="1">
      <alignment horizontal="left" shrinkToFit="0" vertical="top" wrapText="1"/>
    </xf>
    <xf borderId="21" fillId="13" fontId="4" numFmtId="0" xfId="0" applyAlignment="1" applyBorder="1" applyFont="1">
      <alignment horizontal="left" shrinkToFit="0" wrapText="1"/>
    </xf>
    <xf borderId="78" fillId="13" fontId="4" numFmtId="0" xfId="0" applyAlignment="1" applyBorder="1" applyFont="1">
      <alignment shrinkToFit="0" vertical="top" wrapText="1"/>
    </xf>
    <xf borderId="29" fillId="13" fontId="4" numFmtId="0" xfId="0" applyAlignment="1" applyBorder="1" applyFont="1">
      <alignment horizontal="left" shrinkToFit="0" vertical="top" wrapText="1"/>
    </xf>
    <xf borderId="0" fillId="0" fontId="48" numFmtId="0" xfId="0" applyAlignment="1" applyFont="1">
      <alignment horizontal="center"/>
    </xf>
    <xf borderId="0" fillId="0" fontId="7" numFmtId="0" xfId="0" applyFont="1"/>
    <xf borderId="0" fillId="0" fontId="7" numFmtId="0" xfId="0" applyAlignment="1" applyFont="1">
      <alignment horizontal="center"/>
    </xf>
    <xf borderId="137" fillId="12" fontId="7" numFmtId="0" xfId="0" applyAlignment="1" applyBorder="1" applyFont="1">
      <alignment horizontal="center" vertical="center"/>
    </xf>
    <xf borderId="137" fillId="12" fontId="7" numFmtId="0" xfId="0" applyAlignment="1" applyBorder="1" applyFont="1">
      <alignment horizontal="right" vertical="center"/>
    </xf>
    <xf borderId="45" fillId="12" fontId="7" numFmtId="0" xfId="0" applyBorder="1" applyFont="1"/>
    <xf borderId="138" fillId="0" fontId="2" numFmtId="0" xfId="0" applyBorder="1" applyFont="1"/>
    <xf borderId="45" fillId="12" fontId="49" numFmtId="0" xfId="0" applyBorder="1" applyFont="1"/>
    <xf borderId="139" fillId="3" fontId="30" numFmtId="0" xfId="0" applyAlignment="1" applyBorder="1" applyFont="1">
      <alignment horizontal="center" vertical="center"/>
    </xf>
    <xf borderId="140" fillId="0" fontId="2" numFmtId="0" xfId="0" applyBorder="1" applyFont="1"/>
    <xf borderId="141" fillId="0" fontId="2" numFmtId="0" xfId="0" applyBorder="1" applyFont="1"/>
    <xf borderId="142" fillId="4" fontId="4" numFmtId="0" xfId="0" applyAlignment="1" applyBorder="1" applyFont="1">
      <alignment horizontal="center" shrinkToFit="0" vertical="center" wrapText="1"/>
    </xf>
    <xf borderId="26" fillId="3" fontId="5" numFmtId="0" xfId="0" applyAlignment="1" applyBorder="1" applyFont="1">
      <alignment horizontal="center" vertical="center"/>
    </xf>
    <xf borderId="143" fillId="0" fontId="2" numFmtId="0" xfId="0" applyBorder="1" applyFont="1"/>
    <xf borderId="144" fillId="0" fontId="2" numFmtId="0" xfId="0" applyBorder="1" applyFont="1"/>
    <xf borderId="26" fillId="3" fontId="5" numFmtId="0" xfId="0" applyAlignment="1" applyBorder="1" applyFont="1">
      <alignment horizontal="center" shrinkToFit="0" vertical="center" wrapText="1"/>
    </xf>
    <xf borderId="23" fillId="4" fontId="4" numFmtId="0" xfId="0" applyAlignment="1" applyBorder="1" applyFont="1">
      <alignment horizontal="center" vertical="center"/>
    </xf>
    <xf borderId="23" fillId="3" fontId="5"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RESULTADO </c:v>
          </c:tx>
          <c:spPr>
            <a:solidFill>
              <a:srgbClr val="4F81BD"/>
            </a:solidFill>
            <a:ln cmpd="sng">
              <a:solidFill>
                <a:srgbClr val="000000"/>
              </a:solidFill>
            </a:ln>
          </c:spPr>
          <c:dLbls>
            <c:numFmt formatCode="General" sourceLinked="1"/>
            <c:txPr>
              <a:bodyPr/>
              <a:lstStyle/>
              <a:p>
                <a:pPr lvl="0">
                  <a:defRPr b="0" i="0" sz="900">
                    <a:latin typeface="+mn-lt"/>
                  </a:defRPr>
                </a:pPr>
              </a:p>
            </c:txPr>
            <c:showLegendKey val="0"/>
            <c:showVal val="1"/>
            <c:showCatName val="0"/>
            <c:showSerName val="0"/>
            <c:showPercent val="0"/>
            <c:showBubbleSize val="0"/>
          </c:dLbls>
          <c:cat>
            <c:strRef>
              <c:f>'PN-Avance inversión'!$A$34:$A$37</c:f>
            </c:strRef>
          </c:cat>
          <c:val>
            <c:numRef>
              <c:f>'PN-Avance inversión'!$F$34:$F$37</c:f>
              <c:numCache/>
            </c:numRef>
          </c:val>
        </c:ser>
        <c:axId val="1376676663"/>
        <c:axId val="1322374700"/>
      </c:barChart>
      <c:catAx>
        <c:axId val="13766766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322374700"/>
      </c:catAx>
      <c:valAx>
        <c:axId val="132237470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376676663"/>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'PN-Plan de Desarrollo'!$A$34:$A$37</c:f>
            </c:strRef>
          </c:cat>
          <c:val>
            <c:numRef>
              <c:f>'PN-Plan de Desarrollo'!$C$34:$C$38</c:f>
              <c:numCache/>
            </c:numRef>
          </c:val>
        </c:ser>
        <c:ser>
          <c:idx val="1"/>
          <c:order val="1"/>
          <c:cat>
            <c:strRef>
              <c:f>'PN-Plan de Desarrollo'!$A$34:$A$37</c:f>
            </c:strRef>
          </c:cat>
          <c:val>
            <c:numRef>
              <c:f>'PN-Plan de Desarrollo'!$D$34:$D$37</c:f>
              <c:numCache/>
            </c:numRef>
          </c:val>
        </c:ser>
        <c:axId val="1031071237"/>
        <c:axId val="708495529"/>
      </c:barChart>
      <c:catAx>
        <c:axId val="103107123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08495529"/>
      </c:catAx>
      <c:valAx>
        <c:axId val="708495529"/>
        <c:scaling>
          <c:orientation val="minMax"/>
        </c:scaling>
        <c:delete val="0"/>
        <c:axPos val="l"/>
        <c:tickLblPos val="nextTo"/>
        <c:spPr>
          <a:ln>
            <a:noFill/>
          </a:ln>
        </c:spPr>
        <c:crossAx val="1031071237"/>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'PN-PTEP'!$A$34:$A$36</c:f>
            </c:strRef>
          </c:cat>
          <c:val>
            <c:numRef>
              <c:f>'PN-PTEP'!$F$34:$F$36</c:f>
              <c:numCache/>
            </c:numRef>
          </c:val>
        </c:ser>
        <c:axId val="33183688"/>
        <c:axId val="1507480146"/>
      </c:barChart>
      <c:catAx>
        <c:axId val="331836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07480146"/>
      </c:catAx>
      <c:valAx>
        <c:axId val="1507480146"/>
        <c:scaling>
          <c:orientation val="minMax"/>
        </c:scaling>
        <c:delete val="0"/>
        <c:axPos val="l"/>
        <c:tickLblPos val="nextTo"/>
        <c:spPr>
          <a:ln>
            <a:noFill/>
          </a:ln>
        </c:spPr>
        <c:crossAx val="33183688"/>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85725</xdr:colOff>
      <xdr:row>33</xdr:row>
      <xdr:rowOff>9525</xdr:rowOff>
    </xdr:from>
    <xdr:ext cx="8391525" cy="201930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1076325</xdr:colOff>
      <xdr:row>17</xdr:row>
      <xdr:rowOff>142875</xdr:rowOff>
    </xdr:from>
    <xdr:ext cx="819150" cy="38100"/>
    <xdr:grpSp>
      <xdr:nvGrpSpPr>
        <xdr:cNvPr id="2" name="Shape 2"/>
        <xdr:cNvGrpSpPr/>
      </xdr:nvGrpSpPr>
      <xdr:grpSpPr>
        <a:xfrm>
          <a:off x="4936425" y="3760950"/>
          <a:ext cx="819150" cy="38100"/>
          <a:chOff x="4936425" y="3760950"/>
          <a:chExt cx="819150" cy="38100"/>
        </a:xfrm>
      </xdr:grpSpPr>
      <xdr:grpSp>
        <xdr:nvGrpSpPr>
          <xdr:cNvPr id="3" name="Shape 3"/>
          <xdr:cNvGrpSpPr/>
        </xdr:nvGrpSpPr>
        <xdr:grpSpPr>
          <a:xfrm>
            <a:off x="4936425" y="3760950"/>
            <a:ext cx="819150" cy="38100"/>
            <a:chOff x="4936425" y="3760950"/>
            <a:chExt cx="819150" cy="38100"/>
          </a:xfrm>
        </xdr:grpSpPr>
        <xdr:sp>
          <xdr:nvSpPr>
            <xdr:cNvPr id="4" name="Shape 4"/>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936425" y="3760950"/>
              <a:ext cx="819150" cy="38100"/>
              <a:chOff x="4936425" y="3760950"/>
              <a:chExt cx="819150" cy="38100"/>
            </a:xfrm>
          </xdr:grpSpPr>
          <xdr:sp>
            <xdr:nvSpPr>
              <xdr:cNvPr id="6" name="Shape 6"/>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936425" y="3760950"/>
                <a:ext cx="819150" cy="38100"/>
                <a:chOff x="4936425" y="3760950"/>
                <a:chExt cx="819150" cy="38100"/>
              </a:xfrm>
            </xdr:grpSpPr>
            <xdr:sp>
              <xdr:nvSpPr>
                <xdr:cNvPr id="8" name="Shape 8"/>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936425" y="3760950"/>
                  <a:ext cx="819150" cy="38100"/>
                  <a:chOff x="4936425" y="3775238"/>
                  <a:chExt cx="819150" cy="9525"/>
                </a:xfrm>
              </xdr:grpSpPr>
              <xdr:sp>
                <xdr:nvSpPr>
                  <xdr:cNvPr id="10" name="Shape 10"/>
                  <xdr:cNvSpPr/>
                </xdr:nvSpPr>
                <xdr:spPr>
                  <a:xfrm>
                    <a:off x="4936425" y="3775238"/>
                    <a:ext cx="8191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a:off x="4936425" y="3775238"/>
                    <a:ext cx="8191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676275</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2" name="Shape 1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331713" y="3632363"/>
              <a:ext cx="28575" cy="295275"/>
              <a:chOff x="5331713" y="3632363"/>
              <a:chExt cx="28575" cy="295275"/>
            </a:xfrm>
          </xdr:grpSpPr>
          <xdr:sp>
            <xdr:nvSpPr>
              <xdr:cNvPr id="14" name="Shape 1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331713" y="3632363"/>
                <a:ext cx="28575" cy="295275"/>
                <a:chOff x="5331713" y="3632363"/>
                <a:chExt cx="28575" cy="295275"/>
              </a:xfrm>
            </xdr:grpSpPr>
            <xdr:sp>
              <xdr:nvSpPr>
                <xdr:cNvPr id="16" name="Shape 1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331713" y="3632363"/>
                  <a:ext cx="28575" cy="295275"/>
                  <a:chOff x="5207887" y="3632363"/>
                  <a:chExt cx="276225" cy="295275"/>
                </a:xfrm>
              </xdr:grpSpPr>
              <xdr:sp>
                <xdr:nvSpPr>
                  <xdr:cNvPr id="18" name="Shape 18"/>
                  <xdr:cNvSpPr/>
                </xdr:nvSpPr>
                <xdr:spPr>
                  <a:xfrm>
                    <a:off x="5207887" y="3632363"/>
                    <a:ext cx="2762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flipH="1">
                    <a:off x="5207887" y="3632363"/>
                    <a:ext cx="27622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819150" cy="38100"/>
    <xdr:grpSp>
      <xdr:nvGrpSpPr>
        <xdr:cNvPr id="2" name="Shape 2"/>
        <xdr:cNvGrpSpPr/>
      </xdr:nvGrpSpPr>
      <xdr:grpSpPr>
        <a:xfrm>
          <a:off x="4936425" y="3760950"/>
          <a:ext cx="819150" cy="38100"/>
          <a:chOff x="4936425" y="3760950"/>
          <a:chExt cx="819150" cy="38100"/>
        </a:xfrm>
      </xdr:grpSpPr>
      <xdr:grpSp>
        <xdr:nvGrpSpPr>
          <xdr:cNvPr id="20" name="Shape 20"/>
          <xdr:cNvGrpSpPr/>
        </xdr:nvGrpSpPr>
        <xdr:grpSpPr>
          <a:xfrm>
            <a:off x="4936425" y="3760950"/>
            <a:ext cx="819150" cy="38100"/>
            <a:chOff x="4936425" y="3760950"/>
            <a:chExt cx="819150" cy="38100"/>
          </a:xfrm>
        </xdr:grpSpPr>
        <xdr:sp>
          <xdr:nvSpPr>
            <xdr:cNvPr id="4" name="Shape 4"/>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936425" y="3760950"/>
              <a:ext cx="819150" cy="38100"/>
              <a:chOff x="4936425" y="3760950"/>
              <a:chExt cx="819150" cy="38100"/>
            </a:xfrm>
          </xdr:grpSpPr>
          <xdr:sp>
            <xdr:nvSpPr>
              <xdr:cNvPr id="22" name="Shape 22"/>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936425" y="3760950"/>
                <a:ext cx="819150" cy="38100"/>
                <a:chOff x="4936425" y="3760950"/>
                <a:chExt cx="819150" cy="38100"/>
              </a:xfrm>
            </xdr:grpSpPr>
            <xdr:sp>
              <xdr:nvSpPr>
                <xdr:cNvPr id="24" name="Shape 24"/>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936425" y="3760950"/>
                  <a:ext cx="819150" cy="38100"/>
                  <a:chOff x="4936425" y="3775238"/>
                  <a:chExt cx="819150" cy="9525"/>
                </a:xfrm>
              </xdr:grpSpPr>
              <xdr:sp>
                <xdr:nvSpPr>
                  <xdr:cNvPr id="26" name="Shape 26"/>
                  <xdr:cNvSpPr/>
                </xdr:nvSpPr>
                <xdr:spPr>
                  <a:xfrm>
                    <a:off x="4936425" y="3775238"/>
                    <a:ext cx="8191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a:off x="4936425" y="3775238"/>
                    <a:ext cx="8191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28" name="Shape 28"/>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5331713" y="3632363"/>
              <a:ext cx="28575" cy="295275"/>
              <a:chOff x="5331713" y="3632363"/>
              <a:chExt cx="28575" cy="295275"/>
            </a:xfrm>
          </xdr:grpSpPr>
          <xdr:sp>
            <xdr:nvSpPr>
              <xdr:cNvPr id="30" name="Shape 3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331713" y="3632363"/>
                <a:ext cx="28575" cy="295275"/>
                <a:chOff x="5331713" y="3632363"/>
                <a:chExt cx="28575" cy="295275"/>
              </a:xfrm>
            </xdr:grpSpPr>
            <xdr:sp>
              <xdr:nvSpPr>
                <xdr:cNvPr id="32" name="Shape 3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331713" y="3632363"/>
                  <a:ext cx="28575" cy="295275"/>
                  <a:chOff x="5207887" y="3632363"/>
                  <a:chExt cx="276225" cy="295275"/>
                </a:xfrm>
              </xdr:grpSpPr>
              <xdr:sp>
                <xdr:nvSpPr>
                  <xdr:cNvPr id="34" name="Shape 34"/>
                  <xdr:cNvSpPr/>
                </xdr:nvSpPr>
                <xdr:spPr>
                  <a:xfrm>
                    <a:off x="5207887" y="3632363"/>
                    <a:ext cx="2762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a:off x="5207887" y="3632363"/>
                    <a:ext cx="27622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019175" cy="38100"/>
    <xdr:grpSp>
      <xdr:nvGrpSpPr>
        <xdr:cNvPr id="2" name="Shape 2"/>
        <xdr:cNvGrpSpPr/>
      </xdr:nvGrpSpPr>
      <xdr:grpSpPr>
        <a:xfrm>
          <a:off x="4836413" y="3760950"/>
          <a:ext cx="1019175" cy="38100"/>
          <a:chOff x="4836413" y="3760950"/>
          <a:chExt cx="1019175" cy="38100"/>
        </a:xfrm>
      </xdr:grpSpPr>
      <xdr:grpSp>
        <xdr:nvGrpSpPr>
          <xdr:cNvPr id="36" name="Shape 36"/>
          <xdr:cNvGrpSpPr/>
        </xdr:nvGrpSpPr>
        <xdr:grpSpPr>
          <a:xfrm>
            <a:off x="4836413" y="3760950"/>
            <a:ext cx="1019175" cy="38100"/>
            <a:chOff x="4836413" y="3760950"/>
            <a:chExt cx="1019175" cy="38100"/>
          </a:xfrm>
        </xdr:grpSpPr>
        <xdr:sp>
          <xdr:nvSpPr>
            <xdr:cNvPr id="4" name="Shape 4"/>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836413" y="3760950"/>
              <a:ext cx="1019175" cy="38100"/>
              <a:chOff x="4836413" y="3760950"/>
              <a:chExt cx="1019175" cy="38100"/>
            </a:xfrm>
          </xdr:grpSpPr>
          <xdr:sp>
            <xdr:nvSpPr>
              <xdr:cNvPr id="38" name="Shape 38"/>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836413" y="3760950"/>
                <a:ext cx="1019175" cy="38100"/>
                <a:chOff x="4836413" y="3760950"/>
                <a:chExt cx="1019175" cy="38100"/>
              </a:xfrm>
            </xdr:grpSpPr>
            <xdr:sp>
              <xdr:nvSpPr>
                <xdr:cNvPr id="40" name="Shape 40"/>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36413" y="3760950"/>
                  <a:ext cx="1019175" cy="38100"/>
                  <a:chOff x="4836413" y="3775238"/>
                  <a:chExt cx="1019175" cy="9525"/>
                </a:xfrm>
              </xdr:grpSpPr>
              <xdr:sp>
                <xdr:nvSpPr>
                  <xdr:cNvPr id="42" name="Shape 42"/>
                  <xdr:cNvSpPr/>
                </xdr:nvSpPr>
                <xdr:spPr>
                  <a:xfrm>
                    <a:off x="4836413" y="3775238"/>
                    <a:ext cx="101917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 name="Shape 43"/>
                  <xdr:cNvCxnSpPr/>
                </xdr:nvCxnSpPr>
                <xdr:spPr>
                  <a:xfrm>
                    <a:off x="4836413" y="3775238"/>
                    <a:ext cx="101917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44" name="Shape 44"/>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5331713" y="3632363"/>
              <a:ext cx="28575" cy="295275"/>
              <a:chOff x="5331713" y="3632363"/>
              <a:chExt cx="28575" cy="295275"/>
            </a:xfrm>
          </xdr:grpSpPr>
          <xdr:sp>
            <xdr:nvSpPr>
              <xdr:cNvPr id="46" name="Shape 4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5331713" y="3632363"/>
                <a:ext cx="28575" cy="295275"/>
                <a:chOff x="5331713" y="3632363"/>
                <a:chExt cx="28575" cy="295275"/>
              </a:xfrm>
            </xdr:grpSpPr>
            <xdr:sp>
              <xdr:nvSpPr>
                <xdr:cNvPr id="48" name="Shape 4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331713" y="3632363"/>
                  <a:ext cx="28575" cy="295275"/>
                  <a:chOff x="5255512" y="3632363"/>
                  <a:chExt cx="180975" cy="295275"/>
                </a:xfrm>
              </xdr:grpSpPr>
              <xdr:sp>
                <xdr:nvSpPr>
                  <xdr:cNvPr id="50" name="Shape 50"/>
                  <xdr:cNvSpPr/>
                </xdr:nvSpPr>
                <xdr:spPr>
                  <a:xfrm>
                    <a:off x="5255512" y="3632363"/>
                    <a:ext cx="1809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 name="Shape 51"/>
                  <xdr:cNvCxnSpPr/>
                </xdr:nvCxnSpPr>
                <xdr:spPr>
                  <a:xfrm flipH="1">
                    <a:off x="5255512" y="3632363"/>
                    <a:ext cx="1809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819150" cy="38100"/>
    <xdr:grpSp>
      <xdr:nvGrpSpPr>
        <xdr:cNvPr id="2" name="Shape 2"/>
        <xdr:cNvGrpSpPr/>
      </xdr:nvGrpSpPr>
      <xdr:grpSpPr>
        <a:xfrm>
          <a:off x="4936425" y="3760950"/>
          <a:ext cx="819150" cy="38100"/>
          <a:chOff x="4936425" y="3760950"/>
          <a:chExt cx="819150" cy="38100"/>
        </a:xfrm>
      </xdr:grpSpPr>
      <xdr:grpSp>
        <xdr:nvGrpSpPr>
          <xdr:cNvPr id="52" name="Shape 52"/>
          <xdr:cNvGrpSpPr/>
        </xdr:nvGrpSpPr>
        <xdr:grpSpPr>
          <a:xfrm>
            <a:off x="4936425" y="3760950"/>
            <a:ext cx="819150" cy="38100"/>
            <a:chOff x="4936425" y="3760950"/>
            <a:chExt cx="819150" cy="38100"/>
          </a:xfrm>
        </xdr:grpSpPr>
        <xdr:sp>
          <xdr:nvSpPr>
            <xdr:cNvPr id="4" name="Shape 4"/>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 name="Shape 53"/>
            <xdr:cNvGrpSpPr/>
          </xdr:nvGrpSpPr>
          <xdr:grpSpPr>
            <a:xfrm>
              <a:off x="4936425" y="3760950"/>
              <a:ext cx="819150" cy="38100"/>
              <a:chOff x="4936425" y="3760950"/>
              <a:chExt cx="819150" cy="38100"/>
            </a:xfrm>
          </xdr:grpSpPr>
          <xdr:sp>
            <xdr:nvSpPr>
              <xdr:cNvPr id="54" name="Shape 54"/>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936425" y="3760950"/>
                <a:ext cx="819150" cy="38100"/>
                <a:chOff x="4936425" y="3760950"/>
                <a:chExt cx="819150" cy="38100"/>
              </a:xfrm>
            </xdr:grpSpPr>
            <xdr:sp>
              <xdr:nvSpPr>
                <xdr:cNvPr id="56" name="Shape 56"/>
                <xdr:cNvSpPr/>
              </xdr:nvSpPr>
              <xdr:spPr>
                <a:xfrm>
                  <a:off x="4936425" y="3760950"/>
                  <a:ext cx="8191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936425" y="3760950"/>
                  <a:ext cx="819150" cy="38100"/>
                  <a:chOff x="4936425" y="3775238"/>
                  <a:chExt cx="819150" cy="9525"/>
                </a:xfrm>
              </xdr:grpSpPr>
              <xdr:sp>
                <xdr:nvSpPr>
                  <xdr:cNvPr id="58" name="Shape 58"/>
                  <xdr:cNvSpPr/>
                </xdr:nvSpPr>
                <xdr:spPr>
                  <a:xfrm>
                    <a:off x="4936425" y="3775238"/>
                    <a:ext cx="8191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a:off x="4936425" y="3775238"/>
                    <a:ext cx="8191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60" name="Shape 60"/>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5331713" y="3632363"/>
              <a:ext cx="28575" cy="295275"/>
              <a:chOff x="5331713" y="3632363"/>
              <a:chExt cx="28575" cy="295275"/>
            </a:xfrm>
          </xdr:grpSpPr>
          <xdr:sp>
            <xdr:nvSpPr>
              <xdr:cNvPr id="62" name="Shape 6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331713" y="3632363"/>
                <a:ext cx="28575" cy="295275"/>
                <a:chOff x="5331713" y="3632363"/>
                <a:chExt cx="28575" cy="295275"/>
              </a:xfrm>
            </xdr:grpSpPr>
            <xdr:sp>
              <xdr:nvSpPr>
                <xdr:cNvPr id="64" name="Shape 6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5331713" y="3632363"/>
                  <a:ext cx="28575" cy="295275"/>
                  <a:chOff x="5207887" y="3632363"/>
                  <a:chExt cx="276225" cy="295275"/>
                </a:xfrm>
              </xdr:grpSpPr>
              <xdr:sp>
                <xdr:nvSpPr>
                  <xdr:cNvPr id="66" name="Shape 66"/>
                  <xdr:cNvSpPr/>
                </xdr:nvSpPr>
                <xdr:spPr>
                  <a:xfrm>
                    <a:off x="5207887" y="3632363"/>
                    <a:ext cx="2762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 name="Shape 67"/>
                  <xdr:cNvCxnSpPr/>
                </xdr:nvCxnSpPr>
                <xdr:spPr>
                  <a:xfrm flipH="1">
                    <a:off x="5207887" y="3632363"/>
                    <a:ext cx="27622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068425" cy="9239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333375</xdr:colOff>
      <xdr:row>33</xdr:row>
      <xdr:rowOff>76200</xdr:rowOff>
    </xdr:from>
    <xdr:ext cx="4972050" cy="1619250"/>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1095375</xdr:colOff>
      <xdr:row>17</xdr:row>
      <xdr:rowOff>142875</xdr:rowOff>
    </xdr:from>
    <xdr:ext cx="1019175" cy="38100"/>
    <xdr:grpSp>
      <xdr:nvGrpSpPr>
        <xdr:cNvPr id="2" name="Shape 2"/>
        <xdr:cNvGrpSpPr/>
      </xdr:nvGrpSpPr>
      <xdr:grpSpPr>
        <a:xfrm>
          <a:off x="4836413" y="3760950"/>
          <a:ext cx="1019175" cy="38100"/>
          <a:chOff x="4836413" y="3760950"/>
          <a:chExt cx="1019175" cy="38100"/>
        </a:xfrm>
      </xdr:grpSpPr>
      <xdr:grpSp>
        <xdr:nvGrpSpPr>
          <xdr:cNvPr id="68" name="Shape 68"/>
          <xdr:cNvGrpSpPr/>
        </xdr:nvGrpSpPr>
        <xdr:grpSpPr>
          <a:xfrm>
            <a:off x="4836413" y="3760950"/>
            <a:ext cx="1019175" cy="38100"/>
            <a:chOff x="4836413" y="3760950"/>
            <a:chExt cx="1019175" cy="38100"/>
          </a:xfrm>
        </xdr:grpSpPr>
        <xdr:sp>
          <xdr:nvSpPr>
            <xdr:cNvPr id="4" name="Shape 4"/>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 name="Shape 69"/>
            <xdr:cNvGrpSpPr/>
          </xdr:nvGrpSpPr>
          <xdr:grpSpPr>
            <a:xfrm>
              <a:off x="4836413" y="3760950"/>
              <a:ext cx="1019175" cy="38100"/>
              <a:chOff x="4836413" y="3760950"/>
              <a:chExt cx="1019175" cy="38100"/>
            </a:xfrm>
          </xdr:grpSpPr>
          <xdr:sp>
            <xdr:nvSpPr>
              <xdr:cNvPr id="70" name="Shape 70"/>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836413" y="3760950"/>
                <a:ext cx="1019175" cy="38100"/>
                <a:chOff x="4836413" y="3760950"/>
                <a:chExt cx="1019175" cy="38100"/>
              </a:xfrm>
            </xdr:grpSpPr>
            <xdr:sp>
              <xdr:nvSpPr>
                <xdr:cNvPr id="72" name="Shape 72"/>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36413" y="3760950"/>
                  <a:ext cx="1019175" cy="38100"/>
                  <a:chOff x="4836413" y="3775238"/>
                  <a:chExt cx="1019175" cy="9525"/>
                </a:xfrm>
              </xdr:grpSpPr>
              <xdr:sp>
                <xdr:nvSpPr>
                  <xdr:cNvPr id="74" name="Shape 74"/>
                  <xdr:cNvSpPr/>
                </xdr:nvSpPr>
                <xdr:spPr>
                  <a:xfrm>
                    <a:off x="4836413" y="3775238"/>
                    <a:ext cx="101917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a:off x="4836413" y="3775238"/>
                    <a:ext cx="101917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733425</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76" name="Shape 76"/>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5331713" y="3632363"/>
              <a:ext cx="28575" cy="295275"/>
              <a:chOff x="5331713" y="3632363"/>
              <a:chExt cx="28575" cy="295275"/>
            </a:xfrm>
          </xdr:grpSpPr>
          <xdr:sp>
            <xdr:nvSpPr>
              <xdr:cNvPr id="78" name="Shape 7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5331713" y="3632363"/>
                <a:ext cx="28575" cy="295275"/>
                <a:chOff x="5331713" y="3632363"/>
                <a:chExt cx="28575" cy="295275"/>
              </a:xfrm>
            </xdr:grpSpPr>
            <xdr:sp>
              <xdr:nvSpPr>
                <xdr:cNvPr id="80" name="Shape 8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331713" y="3632363"/>
                  <a:ext cx="28575" cy="295275"/>
                  <a:chOff x="5255512" y="3632363"/>
                  <a:chExt cx="180975" cy="295275"/>
                </a:xfrm>
              </xdr:grpSpPr>
              <xdr:sp>
                <xdr:nvSpPr>
                  <xdr:cNvPr id="82" name="Shape 82"/>
                  <xdr:cNvSpPr/>
                </xdr:nvSpPr>
                <xdr:spPr>
                  <a:xfrm>
                    <a:off x="5255512" y="3632363"/>
                    <a:ext cx="1809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flipH="1">
                    <a:off x="5255512" y="3632363"/>
                    <a:ext cx="1809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019175" cy="38100"/>
    <xdr:grpSp>
      <xdr:nvGrpSpPr>
        <xdr:cNvPr id="2" name="Shape 2"/>
        <xdr:cNvGrpSpPr/>
      </xdr:nvGrpSpPr>
      <xdr:grpSpPr>
        <a:xfrm>
          <a:off x="4836413" y="3760950"/>
          <a:ext cx="1019175" cy="38100"/>
          <a:chOff x="4836413" y="3760950"/>
          <a:chExt cx="1019175" cy="38100"/>
        </a:xfrm>
      </xdr:grpSpPr>
      <xdr:grpSp>
        <xdr:nvGrpSpPr>
          <xdr:cNvPr id="84" name="Shape 84"/>
          <xdr:cNvGrpSpPr/>
        </xdr:nvGrpSpPr>
        <xdr:grpSpPr>
          <a:xfrm>
            <a:off x="4836413" y="3760950"/>
            <a:ext cx="1019175" cy="38100"/>
            <a:chOff x="4836413" y="3760950"/>
            <a:chExt cx="1019175" cy="38100"/>
          </a:xfrm>
        </xdr:grpSpPr>
        <xdr:sp>
          <xdr:nvSpPr>
            <xdr:cNvPr id="4" name="Shape 4"/>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4836413" y="3760950"/>
              <a:ext cx="1019175" cy="38100"/>
              <a:chOff x="4836413" y="3760950"/>
              <a:chExt cx="1019175" cy="38100"/>
            </a:xfrm>
          </xdr:grpSpPr>
          <xdr:sp>
            <xdr:nvSpPr>
              <xdr:cNvPr id="86" name="Shape 86"/>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836413" y="3760950"/>
                <a:ext cx="1019175" cy="38100"/>
                <a:chOff x="4836413" y="3760950"/>
                <a:chExt cx="1019175" cy="38100"/>
              </a:xfrm>
            </xdr:grpSpPr>
            <xdr:sp>
              <xdr:nvSpPr>
                <xdr:cNvPr id="88" name="Shape 88"/>
                <xdr:cNvSpPr/>
              </xdr:nvSpPr>
              <xdr:spPr>
                <a:xfrm>
                  <a:off x="4836413" y="3760950"/>
                  <a:ext cx="101917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836413" y="3760950"/>
                  <a:ext cx="1019175" cy="38100"/>
                  <a:chOff x="4836413" y="3775238"/>
                  <a:chExt cx="1019175" cy="9525"/>
                </a:xfrm>
              </xdr:grpSpPr>
              <xdr:sp>
                <xdr:nvSpPr>
                  <xdr:cNvPr id="90" name="Shape 90"/>
                  <xdr:cNvSpPr/>
                </xdr:nvSpPr>
                <xdr:spPr>
                  <a:xfrm>
                    <a:off x="4836413" y="3775238"/>
                    <a:ext cx="101917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 name="Shape 91"/>
                  <xdr:cNvCxnSpPr/>
                </xdr:nvCxnSpPr>
                <xdr:spPr>
                  <a:xfrm>
                    <a:off x="4836413" y="3775238"/>
                    <a:ext cx="101917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92" name="Shape 9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3" name="Shape 93"/>
            <xdr:cNvGrpSpPr/>
          </xdr:nvGrpSpPr>
          <xdr:grpSpPr>
            <a:xfrm>
              <a:off x="5331713" y="3632363"/>
              <a:ext cx="28575" cy="295275"/>
              <a:chOff x="5331713" y="3632363"/>
              <a:chExt cx="28575" cy="295275"/>
            </a:xfrm>
          </xdr:grpSpPr>
          <xdr:sp>
            <xdr:nvSpPr>
              <xdr:cNvPr id="94" name="Shape 9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5331713" y="3632363"/>
                <a:ext cx="28575" cy="295275"/>
                <a:chOff x="5331713" y="3632363"/>
                <a:chExt cx="28575" cy="295275"/>
              </a:xfrm>
            </xdr:grpSpPr>
            <xdr:sp>
              <xdr:nvSpPr>
                <xdr:cNvPr id="96" name="Shape 9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331713" y="3632363"/>
                  <a:ext cx="28575" cy="295275"/>
                  <a:chOff x="5255512" y="3632363"/>
                  <a:chExt cx="180975" cy="295275"/>
                </a:xfrm>
              </xdr:grpSpPr>
              <xdr:sp>
                <xdr:nvSpPr>
                  <xdr:cNvPr id="98" name="Shape 98"/>
                  <xdr:cNvSpPr/>
                </xdr:nvSpPr>
                <xdr:spPr>
                  <a:xfrm>
                    <a:off x="5255512" y="3632363"/>
                    <a:ext cx="1809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9" name="Shape 99"/>
                  <xdr:cNvCxnSpPr/>
                </xdr:nvCxnSpPr>
                <xdr:spPr>
                  <a:xfrm flipH="1">
                    <a:off x="5255512" y="3632363"/>
                    <a:ext cx="1809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5420975" cy="9239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466725</xdr:colOff>
      <xdr:row>33</xdr:row>
      <xdr:rowOff>104775</xdr:rowOff>
    </xdr:from>
    <xdr:ext cx="5238750" cy="1524000"/>
    <xdr:graphicFrame>
      <xdr:nvGraphicFramePr>
        <xdr:cNvPr id="3" name="Chart 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1085850</xdr:colOff>
      <xdr:row>17</xdr:row>
      <xdr:rowOff>142875</xdr:rowOff>
    </xdr:from>
    <xdr:ext cx="885825" cy="38100"/>
    <xdr:grpSp>
      <xdr:nvGrpSpPr>
        <xdr:cNvPr id="2" name="Shape 2"/>
        <xdr:cNvGrpSpPr/>
      </xdr:nvGrpSpPr>
      <xdr:grpSpPr>
        <a:xfrm>
          <a:off x="4903088" y="3760950"/>
          <a:ext cx="885825" cy="38100"/>
          <a:chOff x="4903088" y="3760950"/>
          <a:chExt cx="885825" cy="38100"/>
        </a:xfrm>
      </xdr:grpSpPr>
      <xdr:grpSp>
        <xdr:nvGrpSpPr>
          <xdr:cNvPr id="100" name="Shape 100"/>
          <xdr:cNvGrpSpPr/>
        </xdr:nvGrpSpPr>
        <xdr:grpSpPr>
          <a:xfrm>
            <a:off x="4903088" y="3760950"/>
            <a:ext cx="885825" cy="38100"/>
            <a:chOff x="4903088" y="3760950"/>
            <a:chExt cx="885825" cy="38100"/>
          </a:xfrm>
        </xdr:grpSpPr>
        <xdr:sp>
          <xdr:nvSpPr>
            <xdr:cNvPr id="4" name="Shape 4"/>
            <xdr:cNvSpPr/>
          </xdr:nvSpPr>
          <xdr:spPr>
            <a:xfrm>
              <a:off x="4903088" y="3760950"/>
              <a:ext cx="8858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1" name="Shape 101"/>
            <xdr:cNvGrpSpPr/>
          </xdr:nvGrpSpPr>
          <xdr:grpSpPr>
            <a:xfrm>
              <a:off x="4903088" y="3760950"/>
              <a:ext cx="885825" cy="38100"/>
              <a:chOff x="4903088" y="3760950"/>
              <a:chExt cx="885825" cy="38100"/>
            </a:xfrm>
          </xdr:grpSpPr>
          <xdr:sp>
            <xdr:nvSpPr>
              <xdr:cNvPr id="102" name="Shape 102"/>
              <xdr:cNvSpPr/>
            </xdr:nvSpPr>
            <xdr:spPr>
              <a:xfrm>
                <a:off x="4903088" y="3760950"/>
                <a:ext cx="8858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4903088" y="3760950"/>
                <a:ext cx="885825" cy="38100"/>
                <a:chOff x="4903088" y="3760950"/>
                <a:chExt cx="885825" cy="38100"/>
              </a:xfrm>
            </xdr:grpSpPr>
            <xdr:sp>
              <xdr:nvSpPr>
                <xdr:cNvPr id="104" name="Shape 104"/>
                <xdr:cNvSpPr/>
              </xdr:nvSpPr>
              <xdr:spPr>
                <a:xfrm>
                  <a:off x="4903088" y="3760950"/>
                  <a:ext cx="8858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903088" y="3760950"/>
                  <a:ext cx="885825" cy="38100"/>
                  <a:chOff x="4903088" y="3775238"/>
                  <a:chExt cx="885825" cy="9525"/>
                </a:xfrm>
              </xdr:grpSpPr>
              <xdr:sp>
                <xdr:nvSpPr>
                  <xdr:cNvPr id="106" name="Shape 106"/>
                  <xdr:cNvSpPr/>
                </xdr:nvSpPr>
                <xdr:spPr>
                  <a:xfrm>
                    <a:off x="4903088" y="3775238"/>
                    <a:ext cx="8858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a:off x="4903088" y="3775238"/>
                    <a:ext cx="8858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695325</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08" name="Shape 108"/>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5331713" y="3632363"/>
              <a:ext cx="28575" cy="295275"/>
              <a:chOff x="5331713" y="3632363"/>
              <a:chExt cx="28575" cy="295275"/>
            </a:xfrm>
          </xdr:grpSpPr>
          <xdr:sp>
            <xdr:nvSpPr>
              <xdr:cNvPr id="110" name="Shape 11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331713" y="3632363"/>
                <a:ext cx="28575" cy="295275"/>
                <a:chOff x="5331713" y="3632363"/>
                <a:chExt cx="28575" cy="295275"/>
              </a:xfrm>
            </xdr:grpSpPr>
            <xdr:sp>
              <xdr:nvSpPr>
                <xdr:cNvPr id="112" name="Shape 11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331713" y="3632363"/>
                  <a:ext cx="28575" cy="295275"/>
                  <a:chOff x="5222175" y="3632363"/>
                  <a:chExt cx="247650" cy="295275"/>
                </a:xfrm>
              </xdr:grpSpPr>
              <xdr:sp>
                <xdr:nvSpPr>
                  <xdr:cNvPr id="114" name="Shape 114"/>
                  <xdr:cNvSpPr/>
                </xdr:nvSpPr>
                <xdr:spPr>
                  <a:xfrm>
                    <a:off x="5222175" y="3632363"/>
                    <a:ext cx="247650"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a:off x="5222175" y="3632363"/>
                    <a:ext cx="247650"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39875" cy="9239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16" name="Shape 116"/>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4126800" y="3760950"/>
              <a:ext cx="2438400" cy="38100"/>
              <a:chOff x="4126800" y="3760950"/>
              <a:chExt cx="2438400" cy="38100"/>
            </a:xfrm>
          </xdr:grpSpPr>
          <xdr:sp>
            <xdr:nvSpPr>
              <xdr:cNvPr id="118" name="Shape 11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126800" y="3760950"/>
                <a:ext cx="2438400" cy="38100"/>
                <a:chOff x="4126800" y="3760950"/>
                <a:chExt cx="2438400" cy="38100"/>
              </a:xfrm>
            </xdr:grpSpPr>
            <xdr:sp>
              <xdr:nvSpPr>
                <xdr:cNvPr id="120" name="Shape 12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126800" y="3760950"/>
                  <a:ext cx="2438400" cy="38100"/>
                  <a:chOff x="4126800" y="3775238"/>
                  <a:chExt cx="2438400" cy="9525"/>
                </a:xfrm>
              </xdr:grpSpPr>
              <xdr:sp>
                <xdr:nvSpPr>
                  <xdr:cNvPr id="122" name="Shape 122"/>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3" name="Shape 123"/>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24" name="Shape 124"/>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5" name="Shape 125"/>
            <xdr:cNvGrpSpPr/>
          </xdr:nvGrpSpPr>
          <xdr:grpSpPr>
            <a:xfrm>
              <a:off x="4126800" y="3760950"/>
              <a:ext cx="2438400" cy="38100"/>
              <a:chOff x="4126800" y="3760950"/>
              <a:chExt cx="2438400" cy="38100"/>
            </a:xfrm>
          </xdr:grpSpPr>
          <xdr:sp>
            <xdr:nvSpPr>
              <xdr:cNvPr id="126" name="Shape 12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7" name="Shape 127"/>
              <xdr:cNvGrpSpPr/>
            </xdr:nvGrpSpPr>
            <xdr:grpSpPr>
              <a:xfrm>
                <a:off x="4126800" y="3760950"/>
                <a:ext cx="2438400" cy="38100"/>
                <a:chOff x="4126800" y="3760950"/>
                <a:chExt cx="2438400" cy="38100"/>
              </a:xfrm>
            </xdr:grpSpPr>
            <xdr:sp>
              <xdr:nvSpPr>
                <xdr:cNvPr id="128" name="Shape 12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126800" y="3760950"/>
                  <a:ext cx="2438400" cy="38100"/>
                  <a:chOff x="4126800" y="3775238"/>
                  <a:chExt cx="2438400" cy="9525"/>
                </a:xfrm>
              </xdr:grpSpPr>
              <xdr:sp>
                <xdr:nvSpPr>
                  <xdr:cNvPr id="130" name="Shape 130"/>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32" name="Shape 132"/>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4126800" y="3760950"/>
              <a:ext cx="2438400" cy="38100"/>
              <a:chOff x="4126800" y="3760950"/>
              <a:chExt cx="2438400" cy="38100"/>
            </a:xfrm>
          </xdr:grpSpPr>
          <xdr:sp>
            <xdr:nvSpPr>
              <xdr:cNvPr id="134" name="Shape 13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4126800" y="3760950"/>
                <a:ext cx="2438400" cy="38100"/>
                <a:chOff x="4126800" y="3760950"/>
                <a:chExt cx="2438400" cy="38100"/>
              </a:xfrm>
            </xdr:grpSpPr>
            <xdr:sp>
              <xdr:nvSpPr>
                <xdr:cNvPr id="136" name="Shape 13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126800" y="3760950"/>
                  <a:ext cx="2438400" cy="38100"/>
                  <a:chOff x="4126800" y="3775238"/>
                  <a:chExt cx="2438400" cy="9525"/>
                </a:xfrm>
              </xdr:grpSpPr>
              <xdr:sp>
                <xdr:nvSpPr>
                  <xdr:cNvPr id="138" name="Shape 138"/>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9" name="Shape 139"/>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40" name="Shape 14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1" name="Shape 141"/>
            <xdr:cNvGrpSpPr/>
          </xdr:nvGrpSpPr>
          <xdr:grpSpPr>
            <a:xfrm>
              <a:off x="4126800" y="3760950"/>
              <a:ext cx="2438400" cy="38100"/>
              <a:chOff x="4126800" y="3760950"/>
              <a:chExt cx="2438400" cy="38100"/>
            </a:xfrm>
          </xdr:grpSpPr>
          <xdr:sp>
            <xdr:nvSpPr>
              <xdr:cNvPr id="142" name="Shape 14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126800" y="3760950"/>
                <a:ext cx="2438400" cy="38100"/>
                <a:chOff x="4126800" y="3760950"/>
                <a:chExt cx="2438400" cy="38100"/>
              </a:xfrm>
            </xdr:grpSpPr>
            <xdr:sp>
              <xdr:nvSpPr>
                <xdr:cNvPr id="144" name="Shape 14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126800" y="3760950"/>
                  <a:ext cx="2438400" cy="38100"/>
                  <a:chOff x="4126800" y="3775238"/>
                  <a:chExt cx="2438400" cy="9525"/>
                </a:xfrm>
              </xdr:grpSpPr>
              <xdr:sp>
                <xdr:nvSpPr>
                  <xdr:cNvPr id="146" name="Shape 14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7" name="Shape 14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148" name="Shape 148"/>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9" name="Shape 149"/>
            <xdr:cNvGrpSpPr/>
          </xdr:nvGrpSpPr>
          <xdr:grpSpPr>
            <a:xfrm>
              <a:off x="4726875" y="3760950"/>
              <a:ext cx="1238250" cy="38100"/>
              <a:chOff x="4726875" y="3760950"/>
              <a:chExt cx="1238250" cy="38100"/>
            </a:xfrm>
          </xdr:grpSpPr>
          <xdr:sp>
            <xdr:nvSpPr>
              <xdr:cNvPr id="150" name="Shape 150"/>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4726875" y="3760950"/>
                <a:ext cx="1238250" cy="38100"/>
                <a:chOff x="4726875" y="3760950"/>
                <a:chExt cx="1238250" cy="38100"/>
              </a:xfrm>
            </xdr:grpSpPr>
            <xdr:sp>
              <xdr:nvSpPr>
                <xdr:cNvPr id="152" name="Shape 152"/>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726875" y="3760950"/>
                  <a:ext cx="1238250" cy="38100"/>
                  <a:chOff x="4726875" y="3775238"/>
                  <a:chExt cx="1238250" cy="9525"/>
                </a:xfrm>
              </xdr:grpSpPr>
              <xdr:sp>
                <xdr:nvSpPr>
                  <xdr:cNvPr id="154" name="Shape 154"/>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56" name="Shape 156"/>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331713" y="3632363"/>
              <a:ext cx="28575" cy="295275"/>
              <a:chOff x="5331713" y="3632363"/>
              <a:chExt cx="28575" cy="295275"/>
            </a:xfrm>
          </xdr:grpSpPr>
          <xdr:sp>
            <xdr:nvSpPr>
              <xdr:cNvPr id="158" name="Shape 15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331713" y="3632363"/>
                <a:ext cx="28575" cy="295275"/>
                <a:chOff x="5331713" y="3632363"/>
                <a:chExt cx="28575" cy="295275"/>
              </a:xfrm>
            </xdr:grpSpPr>
            <xdr:sp>
              <xdr:nvSpPr>
                <xdr:cNvPr id="160" name="Shape 16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31713" y="3632363"/>
                  <a:ext cx="28575" cy="295275"/>
                  <a:chOff x="5312662" y="3632363"/>
                  <a:chExt cx="66675" cy="295275"/>
                </a:xfrm>
              </xdr:grpSpPr>
              <xdr:sp>
                <xdr:nvSpPr>
                  <xdr:cNvPr id="162" name="Shape 162"/>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3" name="Shape 163"/>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2" width="12.38"/>
    <col customWidth="1" min="3" max="4" width="14.38"/>
    <col customWidth="1" min="5" max="5" width="15.0"/>
    <col customWidth="1" min="6" max="6" width="16.0"/>
    <col customWidth="1" min="7" max="7" width="8.0"/>
    <col customWidth="1" min="8" max="8" width="8.63"/>
    <col customWidth="1" min="9" max="9" width="9.0"/>
    <col customWidth="1" min="10" max="10" width="9.38"/>
    <col customWidth="1" min="11" max="11" width="32.63"/>
    <col customWidth="1" min="12" max="12" width="18.38"/>
    <col customWidth="1" min="13" max="13" width="29.88"/>
    <col customWidth="1" min="14" max="14" width="11.38"/>
    <col customWidth="1" hidden="1" min="15" max="17" width="10.63"/>
    <col customWidth="1" min="18" max="25" width="7.38"/>
    <col customWidth="1" min="26" max="44" width="11.38"/>
  </cols>
  <sheetData>
    <row r="1" ht="23.25" customHeight="1">
      <c r="A1" s="1"/>
      <c r="M1" s="2"/>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ht="23.25" customHeight="1">
      <c r="A2" s="4"/>
      <c r="M2" s="2"/>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ht="23.25" customHeight="1">
      <c r="A3" s="5"/>
      <c r="B3" s="6"/>
      <c r="C3" s="6"/>
      <c r="D3" s="6"/>
      <c r="E3" s="6"/>
      <c r="F3" s="6"/>
      <c r="G3" s="6"/>
      <c r="H3" s="6"/>
      <c r="I3" s="6"/>
      <c r="J3" s="6"/>
      <c r="K3" s="6"/>
      <c r="L3" s="6"/>
      <c r="M3" s="7"/>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row>
    <row r="4" ht="9.0" customHeight="1">
      <c r="A4" s="8"/>
      <c r="B4" s="9"/>
      <c r="C4" s="9"/>
      <c r="D4" s="9"/>
      <c r="E4" s="9"/>
      <c r="F4" s="9"/>
      <c r="G4" s="9"/>
      <c r="H4" s="9"/>
      <c r="I4" s="9"/>
      <c r="J4" s="9"/>
      <c r="K4" s="9"/>
      <c r="L4" s="9"/>
      <c r="M4" s="10"/>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ht="34.5" customHeight="1">
      <c r="A8" s="22" t="s">
        <v>4</v>
      </c>
      <c r="B8" s="12"/>
      <c r="C8" s="23"/>
      <c r="D8" s="24" t="s">
        <v>5</v>
      </c>
      <c r="E8" s="12"/>
      <c r="F8" s="12"/>
      <c r="G8" s="12"/>
      <c r="H8" s="12"/>
      <c r="I8" s="12"/>
      <c r="J8" s="13"/>
      <c r="K8" s="25" t="s">
        <v>6</v>
      </c>
      <c r="L8" s="26" t="s">
        <v>7</v>
      </c>
      <c r="M8" s="1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c r="AA10" s="3"/>
      <c r="AB10" s="3"/>
      <c r="AC10" s="3"/>
      <c r="AD10" s="3"/>
      <c r="AE10" s="3"/>
      <c r="AF10" s="3"/>
      <c r="AG10" s="3"/>
      <c r="AH10" s="3"/>
      <c r="AI10" s="3"/>
      <c r="AJ10" s="3"/>
      <c r="AK10" s="3"/>
      <c r="AL10" s="3"/>
      <c r="AM10" s="3"/>
      <c r="AN10" s="3"/>
      <c r="AO10" s="3"/>
      <c r="AP10" s="3"/>
      <c r="AQ10" s="3"/>
      <c r="AR10" s="3"/>
    </row>
    <row r="11" ht="29.25" customHeight="1">
      <c r="A11" s="17" t="s">
        <v>10</v>
      </c>
      <c r="B11" s="18"/>
      <c r="C11" s="19"/>
      <c r="D11" s="35" t="s">
        <v>11</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c r="AA11" s="36"/>
      <c r="AB11" s="36"/>
      <c r="AC11" s="36"/>
      <c r="AD11" s="36"/>
      <c r="AE11" s="36"/>
      <c r="AF11" s="36"/>
      <c r="AG11" s="36"/>
      <c r="AH11" s="36"/>
      <c r="AI11" s="36"/>
      <c r="AJ11" s="36"/>
      <c r="AK11" s="36"/>
      <c r="AL11" s="36"/>
      <c r="AM11" s="36"/>
      <c r="AN11" s="36"/>
      <c r="AO11" s="36"/>
      <c r="AP11" s="36"/>
      <c r="AQ11" s="36"/>
      <c r="AR11" s="36"/>
    </row>
    <row r="12" ht="36.75" customHeight="1">
      <c r="A12" s="42" t="s">
        <v>16</v>
      </c>
      <c r="B12" s="9"/>
      <c r="C12" s="34"/>
      <c r="D12" s="43" t="s">
        <v>17</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c r="AA12" s="36"/>
      <c r="AB12" s="36"/>
      <c r="AC12" s="36"/>
      <c r="AD12" s="36"/>
      <c r="AE12" s="36"/>
      <c r="AF12" s="36"/>
      <c r="AG12" s="36"/>
      <c r="AH12" s="36"/>
      <c r="AI12" s="36"/>
      <c r="AJ12" s="36"/>
      <c r="AK12" s="36"/>
      <c r="AL12" s="36"/>
      <c r="AM12" s="36"/>
      <c r="AN12" s="36"/>
      <c r="AO12" s="36"/>
      <c r="AP12" s="36"/>
      <c r="AQ12" s="36"/>
      <c r="AR12" s="36"/>
    </row>
    <row r="13" ht="75.75" customHeight="1">
      <c r="A13" s="42" t="s">
        <v>24</v>
      </c>
      <c r="B13" s="9"/>
      <c r="C13" s="34"/>
      <c r="D13" s="49" t="s">
        <v>25</v>
      </c>
      <c r="E13" s="9"/>
      <c r="F13" s="9"/>
      <c r="G13" s="9"/>
      <c r="H13" s="9"/>
      <c r="I13" s="9"/>
      <c r="J13" s="34"/>
      <c r="K13" s="50" t="s">
        <v>26</v>
      </c>
      <c r="L13" s="51" t="s">
        <v>27</v>
      </c>
      <c r="M13" s="10"/>
      <c r="N13" s="36"/>
      <c r="O13" s="36"/>
      <c r="P13" s="36"/>
      <c r="Q13" s="36"/>
      <c r="R13" s="52" t="s">
        <v>28</v>
      </c>
      <c r="S13" s="53"/>
      <c r="T13" s="54" t="s">
        <v>29</v>
      </c>
      <c r="U13" s="55"/>
      <c r="V13" s="56"/>
      <c r="W13" s="56"/>
      <c r="X13" s="56"/>
      <c r="Y13" s="52" t="s">
        <v>30</v>
      </c>
      <c r="Z13" s="36"/>
      <c r="AA13" s="36"/>
      <c r="AB13" s="36"/>
      <c r="AC13" s="36"/>
      <c r="AD13" s="36"/>
      <c r="AE13" s="36"/>
      <c r="AF13" s="36"/>
      <c r="AG13" s="36"/>
      <c r="AH13" s="36"/>
      <c r="AI13" s="36"/>
      <c r="AJ13" s="36"/>
      <c r="AK13" s="36"/>
      <c r="AL13" s="36"/>
      <c r="AM13" s="36"/>
      <c r="AN13" s="36"/>
      <c r="AO13" s="36"/>
      <c r="AP13" s="36"/>
      <c r="AQ13" s="36"/>
      <c r="AR13" s="36"/>
    </row>
    <row r="14" ht="34.5" customHeight="1">
      <c r="A14" s="42" t="s">
        <v>31</v>
      </c>
      <c r="B14" s="9"/>
      <c r="C14" s="34"/>
      <c r="D14" s="57" t="s">
        <v>32</v>
      </c>
      <c r="E14" s="9"/>
      <c r="F14" s="9"/>
      <c r="G14" s="9"/>
      <c r="H14" s="9"/>
      <c r="I14" s="9"/>
      <c r="J14" s="9"/>
      <c r="K14" s="9"/>
      <c r="L14" s="9"/>
      <c r="M14" s="10"/>
      <c r="N14" s="36"/>
      <c r="O14" s="36"/>
      <c r="P14" s="36"/>
      <c r="Q14" s="36"/>
      <c r="R14" s="58" t="s">
        <v>33</v>
      </c>
      <c r="S14" s="56"/>
      <c r="T14" s="59"/>
      <c r="U14" s="60" t="s">
        <v>29</v>
      </c>
      <c r="V14" s="56"/>
      <c r="W14" s="56"/>
      <c r="X14" s="56"/>
      <c r="Y14" s="58" t="s">
        <v>30</v>
      </c>
      <c r="Z14" s="36"/>
      <c r="AA14" s="36"/>
      <c r="AB14" s="36"/>
      <c r="AC14" s="61"/>
      <c r="AD14" s="36"/>
      <c r="AE14" s="36"/>
      <c r="AF14" s="36"/>
      <c r="AG14" s="36"/>
      <c r="AH14" s="36"/>
      <c r="AI14" s="36"/>
      <c r="AJ14" s="36"/>
      <c r="AK14" s="36"/>
      <c r="AL14" s="36"/>
      <c r="AM14" s="36"/>
      <c r="AN14" s="36"/>
      <c r="AO14" s="36"/>
      <c r="AP14" s="36"/>
      <c r="AQ14" s="36"/>
      <c r="AR14" s="36"/>
    </row>
    <row r="15" ht="24.75" customHeight="1">
      <c r="A15" s="62" t="s">
        <v>34</v>
      </c>
      <c r="B15" s="63"/>
      <c r="C15" s="64"/>
      <c r="N15" s="36"/>
      <c r="O15" s="36"/>
      <c r="P15" s="36"/>
      <c r="Q15" s="36"/>
      <c r="R15" s="58" t="s">
        <v>35</v>
      </c>
      <c r="S15" s="56"/>
      <c r="T15" s="56"/>
      <c r="U15" s="60" t="s">
        <v>29</v>
      </c>
      <c r="V15" s="60" t="s">
        <v>29</v>
      </c>
      <c r="W15" s="56"/>
      <c r="X15" s="56"/>
      <c r="Y15" s="58" t="s">
        <v>35</v>
      </c>
      <c r="Z15" s="36"/>
      <c r="AA15" s="36"/>
      <c r="AB15" s="36"/>
      <c r="AC15" s="36"/>
      <c r="AD15" s="36"/>
      <c r="AE15" s="36"/>
      <c r="AF15" s="36"/>
      <c r="AG15" s="36"/>
      <c r="AH15" s="36"/>
      <c r="AI15" s="36"/>
      <c r="AJ15" s="36"/>
      <c r="AK15" s="36"/>
      <c r="AL15" s="36"/>
      <c r="AM15" s="36"/>
      <c r="AN15" s="36"/>
      <c r="AO15" s="36"/>
      <c r="AP15" s="36"/>
      <c r="AQ15" s="36"/>
      <c r="AR15" s="36"/>
    </row>
    <row r="16" ht="36.75" customHeight="1">
      <c r="A16" s="5"/>
      <c r="B16" s="6"/>
      <c r="C16" s="65"/>
      <c r="D16" s="66" t="s">
        <v>36</v>
      </c>
      <c r="E16" s="9"/>
      <c r="F16" s="34"/>
      <c r="G16" s="66" t="s">
        <v>37</v>
      </c>
      <c r="H16" s="9"/>
      <c r="I16" s="9"/>
      <c r="J16" s="10"/>
      <c r="K16" s="67" t="s">
        <v>38</v>
      </c>
      <c r="L16" s="66" t="s">
        <v>39</v>
      </c>
      <c r="M16" s="10"/>
      <c r="N16" s="36"/>
      <c r="O16" s="36"/>
      <c r="P16" s="36"/>
      <c r="Q16" s="36"/>
      <c r="R16" s="58" t="s">
        <v>40</v>
      </c>
      <c r="S16" s="56"/>
      <c r="T16" s="56"/>
      <c r="U16" s="56"/>
      <c r="V16" s="60" t="s">
        <v>29</v>
      </c>
      <c r="W16" s="60" t="s">
        <v>29</v>
      </c>
      <c r="X16" s="60" t="s">
        <v>29</v>
      </c>
      <c r="Y16" s="58" t="s">
        <v>40</v>
      </c>
      <c r="Z16" s="36"/>
      <c r="AA16" s="36"/>
      <c r="AB16" s="36"/>
      <c r="AC16" s="36"/>
      <c r="AD16" s="36"/>
      <c r="AE16" s="36"/>
      <c r="AF16" s="36"/>
      <c r="AG16" s="36"/>
      <c r="AH16" s="36"/>
      <c r="AI16" s="36"/>
      <c r="AJ16" s="36"/>
      <c r="AK16" s="36"/>
      <c r="AL16" s="36"/>
      <c r="AM16" s="36"/>
      <c r="AN16" s="36"/>
      <c r="AO16" s="36"/>
      <c r="AP16" s="36"/>
      <c r="AQ16" s="36"/>
      <c r="AR16" s="36"/>
    </row>
    <row r="17" ht="62.25" customHeight="1">
      <c r="A17" s="62" t="s">
        <v>41</v>
      </c>
      <c r="B17" s="63"/>
      <c r="C17" s="64"/>
      <c r="D17" s="68" t="s">
        <v>42</v>
      </c>
      <c r="E17" s="9"/>
      <c r="F17" s="9"/>
      <c r="G17" s="9"/>
      <c r="H17" s="9"/>
      <c r="I17" s="9"/>
      <c r="J17" s="9"/>
      <c r="K17" s="9"/>
      <c r="L17" s="9"/>
      <c r="M17" s="10"/>
      <c r="N17" s="36"/>
      <c r="O17" s="36"/>
      <c r="P17" s="36"/>
      <c r="Q17" s="36"/>
      <c r="R17" s="69" t="s">
        <v>43</v>
      </c>
      <c r="S17" s="70"/>
      <c r="T17" s="70"/>
      <c r="U17" s="70"/>
      <c r="V17" s="70"/>
      <c r="W17" s="71" t="s">
        <v>29</v>
      </c>
      <c r="X17" s="72" t="s">
        <v>29</v>
      </c>
      <c r="Y17" s="69" t="s">
        <v>43</v>
      </c>
      <c r="Z17" s="36"/>
      <c r="AA17" s="36"/>
      <c r="AB17" s="36"/>
      <c r="AC17" s="36"/>
      <c r="AD17" s="36"/>
      <c r="AE17" s="36"/>
      <c r="AF17" s="36"/>
      <c r="AG17" s="36"/>
      <c r="AH17" s="36"/>
      <c r="AI17" s="36"/>
      <c r="AJ17" s="36"/>
      <c r="AK17" s="36"/>
      <c r="AL17" s="36"/>
      <c r="AM17" s="36"/>
      <c r="AN17" s="36"/>
      <c r="AO17" s="36"/>
      <c r="AP17" s="36"/>
      <c r="AQ17" s="36"/>
      <c r="AR17" s="36"/>
    </row>
    <row r="18" ht="20.25" customHeight="1">
      <c r="A18" s="4"/>
      <c r="C18" s="73"/>
      <c r="D18" s="74" t="s">
        <v>44</v>
      </c>
      <c r="E18" s="75">
        <v>2022.0</v>
      </c>
      <c r="F18" s="75">
        <v>2023.0</v>
      </c>
      <c r="G18" s="75">
        <v>2024.0</v>
      </c>
      <c r="H18" s="75">
        <v>2025.0</v>
      </c>
      <c r="I18" s="76" t="s">
        <v>45</v>
      </c>
      <c r="J18" s="63"/>
      <c r="K18" s="63"/>
      <c r="L18" s="63"/>
      <c r="M18" s="77"/>
      <c r="N18" s="36"/>
      <c r="O18" s="36"/>
      <c r="P18" s="36"/>
      <c r="Q18" s="3"/>
      <c r="R18" s="3"/>
      <c r="S18" s="3"/>
      <c r="T18" s="3"/>
      <c r="U18" s="3"/>
      <c r="V18" s="3"/>
      <c r="W18" s="3"/>
      <c r="X18" s="3"/>
      <c r="Y18" s="3"/>
      <c r="Z18" s="36"/>
      <c r="AA18" s="36"/>
      <c r="AB18" s="36"/>
      <c r="AC18" s="36"/>
      <c r="AD18" s="36"/>
      <c r="AE18" s="36"/>
      <c r="AF18" s="36"/>
      <c r="AG18" s="36"/>
      <c r="AH18" s="36"/>
      <c r="AI18" s="36"/>
      <c r="AJ18" s="36"/>
      <c r="AK18" s="36"/>
      <c r="AL18" s="36"/>
      <c r="AM18" s="36"/>
      <c r="AN18" s="36"/>
      <c r="AO18" s="36"/>
      <c r="AP18" s="36"/>
      <c r="AQ18" s="36"/>
      <c r="AR18" s="36"/>
    </row>
    <row r="19" ht="20.25" customHeight="1">
      <c r="A19" s="4"/>
      <c r="C19" s="73"/>
      <c r="D19" s="74" t="s">
        <v>46</v>
      </c>
      <c r="E19" s="78" t="s">
        <v>30</v>
      </c>
      <c r="F19" s="78" t="s">
        <v>30</v>
      </c>
      <c r="G19" s="79">
        <v>0.92</v>
      </c>
      <c r="H19" s="80">
        <v>0.99</v>
      </c>
      <c r="I19" s="81"/>
      <c r="M19" s="2"/>
      <c r="N19" s="3"/>
      <c r="O19" s="3"/>
      <c r="P19" s="3"/>
      <c r="Q19" s="3"/>
      <c r="R19" s="3"/>
      <c r="S19" s="3"/>
      <c r="T19" s="3"/>
      <c r="U19" s="3"/>
      <c r="V19" s="3"/>
      <c r="W19" s="3"/>
      <c r="X19" s="3"/>
      <c r="Y19" s="82"/>
      <c r="Z19" s="3"/>
      <c r="AA19" s="3"/>
      <c r="AB19" s="3"/>
      <c r="AC19" s="3"/>
      <c r="AD19" s="3"/>
      <c r="AE19" s="3"/>
      <c r="AF19" s="3"/>
      <c r="AG19" s="3"/>
      <c r="AH19" s="3"/>
      <c r="AI19" s="3"/>
      <c r="AJ19" s="3"/>
      <c r="AK19" s="3"/>
      <c r="AL19" s="3"/>
      <c r="AM19" s="3"/>
      <c r="AN19" s="3"/>
      <c r="AO19" s="3"/>
      <c r="AP19" s="3"/>
      <c r="AQ19" s="3"/>
      <c r="AR19" s="3"/>
    </row>
    <row r="20" ht="18.75" customHeight="1">
      <c r="A20" s="4"/>
      <c r="C20" s="73"/>
      <c r="D20" s="83"/>
      <c r="E20" s="63"/>
      <c r="F20" s="63"/>
      <c r="G20" s="63"/>
      <c r="H20" s="63"/>
      <c r="I20" s="81"/>
      <c r="M20" s="2"/>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ht="12.75" customHeight="1">
      <c r="A21" s="4"/>
      <c r="C21" s="73"/>
      <c r="D21" s="81"/>
      <c r="I21" s="81"/>
      <c r="M21" s="2"/>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ht="13.5" customHeight="1">
      <c r="A22" s="84"/>
      <c r="B22" s="85"/>
      <c r="C22" s="86"/>
      <c r="D22" s="87"/>
      <c r="E22" s="85"/>
      <c r="F22" s="85"/>
      <c r="G22" s="85"/>
      <c r="H22" s="85"/>
      <c r="I22" s="87"/>
      <c r="J22" s="85"/>
      <c r="K22" s="85"/>
      <c r="L22" s="85"/>
      <c r="M22" s="88"/>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ht="9.0" customHeight="1">
      <c r="A23" s="89"/>
      <c r="B23" s="31"/>
      <c r="C23" s="31"/>
      <c r="D23" s="31"/>
      <c r="E23" s="31"/>
      <c r="F23" s="31"/>
      <c r="G23" s="31"/>
      <c r="H23" s="31"/>
      <c r="I23" s="31"/>
      <c r="J23" s="31"/>
      <c r="K23" s="31"/>
      <c r="L23" s="31"/>
      <c r="M23" s="32"/>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ht="36.0" customHeight="1">
      <c r="A24" s="30" t="s">
        <v>47</v>
      </c>
      <c r="B24" s="31"/>
      <c r="C24" s="31"/>
      <c r="D24" s="31"/>
      <c r="E24" s="31"/>
      <c r="F24" s="31"/>
      <c r="G24" s="31"/>
      <c r="H24" s="31"/>
      <c r="I24" s="31"/>
      <c r="J24" s="31"/>
      <c r="K24" s="31"/>
      <c r="L24" s="31"/>
      <c r="M24" s="32"/>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ht="33.0" customHeight="1">
      <c r="A25" s="90" t="s">
        <v>48</v>
      </c>
      <c r="B25" s="18"/>
      <c r="C25" s="18"/>
      <c r="D25" s="18"/>
      <c r="E25" s="18"/>
      <c r="F25" s="18"/>
      <c r="G25" s="18"/>
      <c r="H25" s="18"/>
      <c r="I25" s="18"/>
      <c r="J25" s="18"/>
      <c r="K25" s="18"/>
      <c r="L25" s="18"/>
      <c r="M25" s="21"/>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ht="105.0" customHeight="1">
      <c r="A26" s="42" t="s">
        <v>49</v>
      </c>
      <c r="B26" s="9"/>
      <c r="C26" s="34"/>
      <c r="D26" s="91" t="s">
        <v>50</v>
      </c>
      <c r="E26" s="9"/>
      <c r="F26" s="9"/>
      <c r="G26" s="9"/>
      <c r="H26" s="9"/>
      <c r="I26" s="9"/>
      <c r="J26" s="9"/>
      <c r="K26" s="9"/>
      <c r="L26" s="9"/>
      <c r="M26" s="10"/>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ht="48.0" customHeight="1">
      <c r="A27" s="42" t="s">
        <v>51</v>
      </c>
      <c r="B27" s="9"/>
      <c r="C27" s="34"/>
      <c r="D27" s="92" t="s">
        <v>52</v>
      </c>
      <c r="E27" s="63"/>
      <c r="F27" s="63"/>
      <c r="G27" s="63"/>
      <c r="H27" s="63"/>
      <c r="I27" s="63"/>
      <c r="J27" s="64"/>
      <c r="K27" s="93" t="s">
        <v>53</v>
      </c>
      <c r="L27" s="92" t="s">
        <v>52</v>
      </c>
      <c r="M27" s="77"/>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row>
    <row r="28" ht="33.75" customHeight="1">
      <c r="A28" s="94" t="s">
        <v>54</v>
      </c>
      <c r="B28" s="95"/>
      <c r="C28" s="96"/>
      <c r="D28" s="97" t="s">
        <v>55</v>
      </c>
      <c r="E28" s="9"/>
      <c r="F28" s="34"/>
      <c r="G28" s="97" t="s">
        <v>56</v>
      </c>
      <c r="H28" s="9"/>
      <c r="I28" s="9"/>
      <c r="J28" s="9"/>
      <c r="K28" s="34"/>
      <c r="L28" s="97" t="s">
        <v>57</v>
      </c>
      <c r="M28" s="10"/>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row>
    <row r="29" ht="33.75" customHeight="1">
      <c r="A29" s="84"/>
      <c r="B29" s="85"/>
      <c r="C29" s="86"/>
      <c r="D29" s="98" t="s">
        <v>58</v>
      </c>
      <c r="E29" s="12"/>
      <c r="F29" s="23"/>
      <c r="G29" s="99" t="s">
        <v>59</v>
      </c>
      <c r="H29" s="12"/>
      <c r="I29" s="12"/>
      <c r="J29" s="12"/>
      <c r="K29" s="23"/>
      <c r="L29" s="100" t="s">
        <v>60</v>
      </c>
      <c r="M29" s="1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row>
    <row r="30" ht="15.0" customHeight="1">
      <c r="A30" s="1"/>
      <c r="B30" s="36"/>
      <c r="C30" s="36"/>
      <c r="D30" s="36"/>
      <c r="E30" s="36"/>
      <c r="F30" s="36"/>
      <c r="G30" s="36"/>
      <c r="H30" s="36"/>
      <c r="I30" s="36"/>
      <c r="J30" s="36"/>
      <c r="K30" s="36"/>
      <c r="L30" s="36"/>
      <c r="M30" s="101"/>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row>
    <row r="31" ht="25.5" customHeight="1">
      <c r="A31" s="42" t="s">
        <v>61</v>
      </c>
      <c r="B31" s="9"/>
      <c r="C31" s="9"/>
      <c r="D31" s="9"/>
      <c r="E31" s="9"/>
      <c r="F31" s="9"/>
      <c r="G31" s="9"/>
      <c r="H31" s="9"/>
      <c r="I31" s="9"/>
      <c r="J31" s="9"/>
      <c r="K31" s="9"/>
      <c r="L31" s="9"/>
      <c r="M31" s="10"/>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row>
    <row r="32" ht="22.5" customHeight="1">
      <c r="A32" s="102" t="s">
        <v>62</v>
      </c>
      <c r="B32" s="9"/>
      <c r="C32" s="9"/>
      <c r="D32" s="9"/>
      <c r="E32" s="9"/>
      <c r="F32" s="34"/>
      <c r="G32" s="103" t="s">
        <v>63</v>
      </c>
      <c r="H32" s="63"/>
      <c r="I32" s="63"/>
      <c r="J32" s="63"/>
      <c r="K32" s="63"/>
      <c r="L32" s="63"/>
      <c r="M32" s="77"/>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row>
    <row r="33" ht="30.0" customHeight="1">
      <c r="A33" s="104" t="s">
        <v>64</v>
      </c>
      <c r="B33" s="105" t="s">
        <v>65</v>
      </c>
      <c r="C33" s="106" t="s">
        <v>66</v>
      </c>
      <c r="D33" s="106" t="s">
        <v>67</v>
      </c>
      <c r="E33" s="106" t="s">
        <v>68</v>
      </c>
      <c r="F33" s="107" t="s">
        <v>69</v>
      </c>
      <c r="G33" s="108"/>
      <c r="H33" s="6"/>
      <c r="I33" s="6"/>
      <c r="J33" s="6"/>
      <c r="K33" s="6"/>
      <c r="L33" s="6"/>
      <c r="M33" s="7"/>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row>
    <row r="34" ht="28.5" customHeight="1">
      <c r="A34" s="110" t="s">
        <v>70</v>
      </c>
      <c r="B34" s="111">
        <v>0.02</v>
      </c>
      <c r="C34" s="112"/>
      <c r="D34" s="113"/>
      <c r="E34" s="114"/>
      <c r="F34" s="115">
        <f t="shared" ref="F34:F38" si="1">(C34-D34)</f>
        <v>0</v>
      </c>
      <c r="G34" s="116"/>
      <c r="H34" s="63"/>
      <c r="I34" s="63"/>
      <c r="J34" s="63"/>
      <c r="K34" s="63"/>
      <c r="L34" s="63"/>
      <c r="M34" s="77"/>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row>
    <row r="35" ht="28.5" customHeight="1">
      <c r="A35" s="110" t="s">
        <v>71</v>
      </c>
      <c r="B35" s="111">
        <v>0.02</v>
      </c>
      <c r="C35" s="112"/>
      <c r="D35" s="117"/>
      <c r="E35" s="114"/>
      <c r="F35" s="115">
        <f t="shared" si="1"/>
        <v>0</v>
      </c>
      <c r="M35" s="2"/>
      <c r="N35" s="3"/>
      <c r="O35" s="3"/>
      <c r="P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ht="28.5" customHeight="1">
      <c r="A36" s="110" t="s">
        <v>72</v>
      </c>
      <c r="B36" s="111">
        <v>0.02</v>
      </c>
      <c r="C36" s="112"/>
      <c r="D36" s="117"/>
      <c r="E36" s="114"/>
      <c r="F36" s="115">
        <f t="shared" si="1"/>
        <v>0</v>
      </c>
      <c r="M36" s="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row>
    <row r="37" ht="28.5" customHeight="1">
      <c r="A37" s="110" t="s">
        <v>73</v>
      </c>
      <c r="B37" s="111">
        <v>0.02</v>
      </c>
      <c r="C37" s="112"/>
      <c r="D37" s="117"/>
      <c r="E37" s="114"/>
      <c r="F37" s="115">
        <f t="shared" si="1"/>
        <v>0</v>
      </c>
      <c r="M37" s="2"/>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row>
    <row r="38" ht="37.5" customHeight="1">
      <c r="A38" s="118" t="s">
        <v>74</v>
      </c>
      <c r="B38" s="119">
        <v>0.02</v>
      </c>
      <c r="C38" s="120"/>
      <c r="D38" s="121"/>
      <c r="E38" s="122"/>
      <c r="F38" s="115">
        <f t="shared" si="1"/>
        <v>0</v>
      </c>
      <c r="M38" s="2"/>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row>
    <row r="39" ht="9.0" customHeight="1">
      <c r="A39" s="123"/>
      <c r="B39" s="3"/>
      <c r="C39" s="3"/>
      <c r="D39" s="3"/>
      <c r="E39" s="3"/>
      <c r="F39" s="3"/>
      <c r="G39" s="6"/>
      <c r="H39" s="6"/>
      <c r="I39" s="6"/>
      <c r="J39" s="6"/>
      <c r="K39" s="6"/>
      <c r="L39" s="6"/>
      <c r="M39" s="7"/>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row>
    <row r="40" ht="36.0" customHeight="1">
      <c r="A40" s="124" t="s">
        <v>75</v>
      </c>
      <c r="B40" s="9"/>
      <c r="C40" s="9"/>
      <c r="D40" s="9"/>
      <c r="E40" s="9"/>
      <c r="F40" s="9"/>
      <c r="G40" s="9"/>
      <c r="H40" s="9"/>
      <c r="I40" s="9"/>
      <c r="J40" s="9"/>
      <c r="K40" s="9"/>
      <c r="L40" s="9"/>
      <c r="M40" s="10"/>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25"/>
    </row>
    <row r="41" ht="610.5" customHeight="1">
      <c r="A41" s="126" t="s">
        <v>76</v>
      </c>
      <c r="B41" s="63"/>
      <c r="C41" s="63"/>
      <c r="D41" s="63"/>
      <c r="E41" s="63"/>
      <c r="F41" s="63"/>
      <c r="G41" s="63"/>
      <c r="H41" s="63"/>
      <c r="I41" s="63"/>
      <c r="J41" s="63"/>
      <c r="K41" s="63"/>
      <c r="L41" s="63"/>
      <c r="M41" s="77"/>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row>
    <row r="42" ht="31.5" customHeight="1">
      <c r="A42" s="127" t="s">
        <v>77</v>
      </c>
      <c r="B42" s="63"/>
      <c r="C42" s="64"/>
      <c r="D42" s="128" t="s">
        <v>78</v>
      </c>
      <c r="E42" s="63"/>
      <c r="F42" s="64"/>
      <c r="G42" s="128" t="s">
        <v>79</v>
      </c>
      <c r="H42" s="63"/>
      <c r="I42" s="63"/>
      <c r="J42" s="64"/>
      <c r="K42" s="129" t="s">
        <v>80</v>
      </c>
      <c r="L42" s="128" t="s">
        <v>81</v>
      </c>
      <c r="M42" s="77"/>
      <c r="N42" s="130"/>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row>
    <row r="43" ht="31.5" customHeight="1">
      <c r="A43" s="5"/>
      <c r="B43" s="6"/>
      <c r="C43" s="65"/>
      <c r="D43" s="132"/>
      <c r="E43" s="6"/>
      <c r="F43" s="65"/>
      <c r="G43" s="132"/>
      <c r="H43" s="6"/>
      <c r="I43" s="6"/>
      <c r="J43" s="65"/>
      <c r="K43" s="133"/>
      <c r="L43" s="132"/>
      <c r="M43" s="7"/>
      <c r="N43" s="130"/>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row>
    <row r="44" ht="57.0" customHeight="1">
      <c r="A44" s="134" t="s">
        <v>82</v>
      </c>
      <c r="B44" s="9"/>
      <c r="C44" s="40"/>
      <c r="D44" s="135" t="s">
        <v>83</v>
      </c>
      <c r="E44" s="9"/>
      <c r="F44" s="9"/>
      <c r="G44" s="9"/>
      <c r="H44" s="9"/>
      <c r="I44" s="9"/>
      <c r="J44" s="34"/>
      <c r="K44" s="136" t="s">
        <v>84</v>
      </c>
      <c r="L44" s="135" t="s">
        <v>85</v>
      </c>
      <c r="M44" s="10"/>
      <c r="N44" s="130"/>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row>
    <row r="45" ht="57.75" customHeight="1">
      <c r="A45" s="137" t="s">
        <v>86</v>
      </c>
      <c r="B45" s="12"/>
      <c r="C45" s="138"/>
      <c r="D45" s="135" t="s">
        <v>85</v>
      </c>
      <c r="E45" s="9"/>
      <c r="F45" s="9"/>
      <c r="G45" s="9"/>
      <c r="H45" s="9"/>
      <c r="I45" s="9"/>
      <c r="J45" s="34"/>
      <c r="K45" s="139" t="s">
        <v>87</v>
      </c>
      <c r="L45" s="140"/>
      <c r="M45" s="13"/>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row>
    <row r="46" ht="35.25" customHeight="1">
      <c r="A46" s="11" t="s">
        <v>88</v>
      </c>
      <c r="B46" s="12"/>
      <c r="C46" s="12"/>
      <c r="D46" s="12"/>
      <c r="E46" s="12"/>
      <c r="F46" s="12"/>
      <c r="G46" s="12"/>
      <c r="H46" s="12"/>
      <c r="I46" s="12"/>
      <c r="J46" s="12"/>
      <c r="K46" s="12"/>
      <c r="L46" s="12"/>
      <c r="M46" s="13"/>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row>
    <row r="47" ht="30.75" customHeight="1">
      <c r="A47" s="141" t="s">
        <v>89</v>
      </c>
      <c r="B47" s="9"/>
      <c r="C47" s="9"/>
      <c r="D47" s="9"/>
      <c r="E47" s="9"/>
      <c r="F47" s="9"/>
      <c r="G47" s="9"/>
      <c r="H47" s="9"/>
      <c r="I47" s="9"/>
      <c r="J47" s="9"/>
      <c r="K47" s="9"/>
      <c r="L47" s="9"/>
      <c r="M47" s="10"/>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ht="41.25" customHeight="1">
      <c r="A48" s="142" t="s">
        <v>90</v>
      </c>
      <c r="B48" s="9"/>
      <c r="C48" s="34"/>
      <c r="D48" s="143" t="s">
        <v>91</v>
      </c>
      <c r="E48" s="9"/>
      <c r="F48" s="34"/>
      <c r="G48" s="144" t="s">
        <v>92</v>
      </c>
      <c r="H48" s="9"/>
      <c r="I48" s="9"/>
      <c r="J48" s="34"/>
      <c r="K48" s="145" t="s">
        <v>93</v>
      </c>
      <c r="L48" s="146" t="s">
        <v>92</v>
      </c>
      <c r="M48" s="10"/>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ht="48.0" customHeight="1">
      <c r="A49" s="147" t="s">
        <v>94</v>
      </c>
      <c r="B49" s="9"/>
      <c r="C49" s="34"/>
      <c r="D49" s="148"/>
      <c r="E49" s="9"/>
      <c r="F49" s="34"/>
      <c r="G49" s="149"/>
      <c r="H49" s="9"/>
      <c r="I49" s="9"/>
      <c r="J49" s="34"/>
      <c r="K49" s="150"/>
      <c r="L49" s="151"/>
      <c r="M49" s="10"/>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ht="87.75" customHeight="1">
      <c r="A50" s="147" t="s">
        <v>95</v>
      </c>
      <c r="B50" s="9"/>
      <c r="C50" s="34"/>
      <c r="D50" s="148"/>
      <c r="E50" s="9"/>
      <c r="F50" s="34"/>
      <c r="G50" s="152"/>
      <c r="H50" s="9"/>
      <c r="I50" s="9"/>
      <c r="J50" s="34"/>
      <c r="K50" s="150"/>
      <c r="L50" s="151"/>
      <c r="M50" s="10"/>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ht="49.5" customHeight="1">
      <c r="A51" s="147" t="s">
        <v>96</v>
      </c>
      <c r="B51" s="9"/>
      <c r="C51" s="34"/>
      <c r="D51" s="148"/>
      <c r="E51" s="9"/>
      <c r="F51" s="34"/>
      <c r="G51" s="152"/>
      <c r="H51" s="9"/>
      <c r="I51" s="9"/>
      <c r="J51" s="34"/>
      <c r="K51" s="150"/>
      <c r="L51" s="151"/>
      <c r="M51" s="10"/>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ht="102.75" customHeight="1">
      <c r="A52" s="147" t="s">
        <v>97</v>
      </c>
      <c r="B52" s="9"/>
      <c r="C52" s="34"/>
      <c r="D52" s="148"/>
      <c r="E52" s="9"/>
      <c r="F52" s="34"/>
      <c r="G52" s="153"/>
      <c r="H52" s="9"/>
      <c r="I52" s="9"/>
      <c r="J52" s="34"/>
      <c r="K52" s="150"/>
      <c r="L52" s="151"/>
      <c r="M52" s="10"/>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ht="28.5" customHeight="1">
      <c r="A53" s="154" t="s">
        <v>98</v>
      </c>
      <c r="B53" s="63"/>
      <c r="C53" s="64"/>
      <c r="D53" s="155"/>
      <c r="E53" s="63"/>
      <c r="F53" s="64"/>
      <c r="G53" s="156"/>
      <c r="H53" s="63"/>
      <c r="I53" s="63"/>
      <c r="J53" s="64"/>
      <c r="K53" s="157"/>
      <c r="L53" s="156"/>
      <c r="M53" s="77"/>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ht="9.75" customHeight="1">
      <c r="A54" s="4"/>
      <c r="C54" s="73"/>
      <c r="D54" s="81"/>
      <c r="F54" s="73"/>
      <c r="G54" s="81"/>
      <c r="J54" s="73"/>
      <c r="K54" s="158"/>
      <c r="L54" s="81"/>
      <c r="M54" s="2"/>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ht="21.0" customHeight="1">
      <c r="A55" s="4"/>
      <c r="C55" s="73"/>
      <c r="D55" s="81"/>
      <c r="F55" s="73"/>
      <c r="G55" s="81"/>
      <c r="J55" s="73"/>
      <c r="K55" s="158"/>
      <c r="L55" s="81"/>
      <c r="M55" s="2"/>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row r="56" ht="21.0" customHeight="1">
      <c r="A56" s="5"/>
      <c r="B56" s="6"/>
      <c r="C56" s="65"/>
      <c r="D56" s="132"/>
      <c r="E56" s="6"/>
      <c r="F56" s="65"/>
      <c r="G56" s="132"/>
      <c r="H56" s="6"/>
      <c r="I56" s="6"/>
      <c r="J56" s="65"/>
      <c r="K56" s="44"/>
      <c r="L56" s="132"/>
      <c r="M56" s="7"/>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row>
    <row r="57" ht="82.5" customHeight="1">
      <c r="A57" s="159" t="s">
        <v>99</v>
      </c>
      <c r="B57" s="9"/>
      <c r="C57" s="34"/>
      <c r="D57" s="160"/>
      <c r="E57" s="12"/>
      <c r="F57" s="23"/>
      <c r="G57" s="160"/>
      <c r="H57" s="12"/>
      <c r="I57" s="12"/>
      <c r="J57" s="23"/>
      <c r="K57" s="161"/>
      <c r="L57" s="162"/>
      <c r="M57" s="10"/>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4">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A12:C12"/>
    <mergeCell ref="D12:M12"/>
    <mergeCell ref="A13:C13"/>
    <mergeCell ref="D13:J13"/>
    <mergeCell ref="L13:M13"/>
    <mergeCell ref="A14:C14"/>
    <mergeCell ref="D14:M14"/>
    <mergeCell ref="A15:C16"/>
    <mergeCell ref="D16:F16"/>
    <mergeCell ref="G16:J16"/>
    <mergeCell ref="L16:M16"/>
    <mergeCell ref="A17:C22"/>
    <mergeCell ref="D17:M17"/>
    <mergeCell ref="I18:M22"/>
    <mergeCell ref="D27:J27"/>
    <mergeCell ref="L27:M27"/>
    <mergeCell ref="A31:M31"/>
    <mergeCell ref="A32:F32"/>
    <mergeCell ref="G32:M33"/>
    <mergeCell ref="L50:M50"/>
    <mergeCell ref="L51:M51"/>
    <mergeCell ref="D49:F49"/>
    <mergeCell ref="G49:J49"/>
    <mergeCell ref="L49:M49"/>
    <mergeCell ref="D50:F50"/>
    <mergeCell ref="G50:J50"/>
    <mergeCell ref="D51:F51"/>
    <mergeCell ref="G51:J51"/>
    <mergeCell ref="D52:F52"/>
    <mergeCell ref="G52:J52"/>
    <mergeCell ref="L52:M52"/>
    <mergeCell ref="A52:C52"/>
    <mergeCell ref="A53:C56"/>
    <mergeCell ref="D53:F56"/>
    <mergeCell ref="G53:J56"/>
    <mergeCell ref="K53:K56"/>
    <mergeCell ref="L53:M56"/>
    <mergeCell ref="A57:C57"/>
    <mergeCell ref="L57:M57"/>
    <mergeCell ref="D20:H22"/>
    <mergeCell ref="A23:M23"/>
    <mergeCell ref="A24:M24"/>
    <mergeCell ref="A25:M25"/>
    <mergeCell ref="A26:C26"/>
    <mergeCell ref="D26:M26"/>
    <mergeCell ref="A27:C27"/>
    <mergeCell ref="A28:C29"/>
    <mergeCell ref="D28:F28"/>
    <mergeCell ref="G28:K28"/>
    <mergeCell ref="L28:M28"/>
    <mergeCell ref="D29:F29"/>
    <mergeCell ref="G29:K29"/>
    <mergeCell ref="L29:M29"/>
    <mergeCell ref="L42:M43"/>
    <mergeCell ref="L44:M44"/>
    <mergeCell ref="G34:M39"/>
    <mergeCell ref="A40:M40"/>
    <mergeCell ref="A41:M41"/>
    <mergeCell ref="D42:F43"/>
    <mergeCell ref="G42:J43"/>
    <mergeCell ref="K42:K43"/>
    <mergeCell ref="D44:J44"/>
    <mergeCell ref="D45:J45"/>
    <mergeCell ref="L45:M45"/>
    <mergeCell ref="A46:M46"/>
    <mergeCell ref="A47:M47"/>
    <mergeCell ref="D48:F48"/>
    <mergeCell ref="G48:J48"/>
    <mergeCell ref="L48:M48"/>
    <mergeCell ref="A42:C43"/>
    <mergeCell ref="A44:C44"/>
    <mergeCell ref="A45:C45"/>
    <mergeCell ref="A48:C48"/>
    <mergeCell ref="A49:C49"/>
    <mergeCell ref="A50:C50"/>
    <mergeCell ref="A51:C51"/>
    <mergeCell ref="D57:F57"/>
    <mergeCell ref="G57:J57"/>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8">
      <formula1>$A$135:$A$137</formula1>
    </dataValidation>
    <dataValidation type="list" allowBlank="1" showInputMessage="1" showErrorMessage="1" prompt=" - " sqref="D7">
      <formula1>$A$145:$A$149</formula1>
    </dataValidation>
    <dataValidation type="list" allowBlank="1" showInputMessage="1" showErrorMessage="1" prompt=" - " sqref="D49:D52">
      <formula1>$A$68:$A$71</formula1>
    </dataValidation>
  </dataValidations>
  <printOptions/>
  <pageMargins bottom="0.75" footer="0.0" header="0.0" left="0.7" right="0.7" top="0.75"/>
  <pageSetup orientation="landscape"/>
  <headerFooter>
    <oddFooter>&amp;LV5-20-05-2022</oddFoot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661" t="s">
        <v>456</v>
      </c>
      <c r="D1" s="512"/>
      <c r="E1" s="512"/>
      <c r="F1" s="512"/>
      <c r="G1" s="512"/>
    </row>
    <row r="2" ht="12.75" customHeight="1">
      <c r="C2" s="662" t="s">
        <v>457</v>
      </c>
      <c r="D2" s="663" t="s">
        <v>458</v>
      </c>
      <c r="E2" s="663" t="s">
        <v>459</v>
      </c>
      <c r="F2" s="663" t="s">
        <v>460</v>
      </c>
      <c r="G2" s="663" t="s">
        <v>460</v>
      </c>
      <c r="H2" s="662"/>
    </row>
    <row r="3" ht="12.75" customHeight="1">
      <c r="B3" s="662" t="s">
        <v>461</v>
      </c>
      <c r="C3" s="662">
        <v>100.0</v>
      </c>
      <c r="D3" s="662">
        <v>5.0</v>
      </c>
      <c r="E3" s="662">
        <v>15.0</v>
      </c>
      <c r="F3" s="662">
        <v>30.0</v>
      </c>
      <c r="G3" s="662">
        <v>50.0</v>
      </c>
      <c r="H3" s="662"/>
    </row>
    <row r="4" ht="12.75" customHeight="1">
      <c r="B4" s="664" t="s">
        <v>462</v>
      </c>
      <c r="C4" s="665">
        <v>100.0</v>
      </c>
      <c r="D4" s="666">
        <v>5.0</v>
      </c>
      <c r="E4" s="666">
        <v>10.0</v>
      </c>
      <c r="F4" s="666">
        <v>5.0</v>
      </c>
      <c r="G4" s="666">
        <v>80.0</v>
      </c>
    </row>
    <row r="5" ht="12.75" customHeight="1">
      <c r="B5" s="667"/>
      <c r="C5" s="667"/>
      <c r="D5" s="668">
        <v>5.0</v>
      </c>
      <c r="E5" s="668">
        <v>15.0</v>
      </c>
      <c r="F5" s="668">
        <f>E5+F4</f>
        <v>20</v>
      </c>
      <c r="G5" s="668">
        <f>G4+F5</f>
        <v>100</v>
      </c>
      <c r="H5" s="662"/>
    </row>
    <row r="6" ht="12.75" customHeight="1">
      <c r="B6" s="662" t="s">
        <v>463</v>
      </c>
      <c r="C6" s="662">
        <v>100.0</v>
      </c>
      <c r="D6" s="662">
        <v>100.0</v>
      </c>
      <c r="E6" s="662">
        <v>100.0</v>
      </c>
      <c r="F6" s="662">
        <v>100.0</v>
      </c>
      <c r="G6" s="662">
        <v>100.0</v>
      </c>
      <c r="H6" s="662"/>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669"/>
      <c r="B1" s="670"/>
      <c r="C1" s="671"/>
      <c r="D1" s="672" t="s">
        <v>464</v>
      </c>
      <c r="E1" s="673" t="s">
        <v>205</v>
      </c>
      <c r="F1" s="31"/>
      <c r="G1" s="31"/>
      <c r="H1" s="31"/>
      <c r="I1" s="31"/>
      <c r="J1" s="31"/>
      <c r="K1" s="31"/>
      <c r="L1" s="31"/>
      <c r="M1" s="31"/>
      <c r="N1" s="31"/>
      <c r="O1" s="31"/>
      <c r="P1" s="31"/>
      <c r="Q1" s="31"/>
      <c r="R1" s="31"/>
      <c r="S1" s="31"/>
      <c r="T1" s="31"/>
      <c r="U1" s="31"/>
      <c r="V1" s="31"/>
      <c r="W1" s="31"/>
      <c r="X1" s="31"/>
      <c r="Y1" s="31"/>
      <c r="Z1" s="31"/>
      <c r="AA1" s="31"/>
      <c r="AB1" s="31"/>
      <c r="AC1" s="31"/>
      <c r="AD1" s="31"/>
      <c r="AE1" s="32"/>
    </row>
    <row r="2" ht="40.5" customHeight="1">
      <c r="A2" s="674"/>
      <c r="B2" s="209"/>
      <c r="C2" s="675"/>
      <c r="D2" s="672" t="s">
        <v>465</v>
      </c>
      <c r="E2" s="676" t="s">
        <v>466</v>
      </c>
      <c r="F2" s="31"/>
      <c r="G2" s="32"/>
      <c r="H2" s="677" t="s">
        <v>467</v>
      </c>
      <c r="I2" s="28"/>
      <c r="J2" s="28"/>
      <c r="K2" s="28"/>
      <c r="L2" s="29"/>
      <c r="M2" s="678" t="s">
        <v>468</v>
      </c>
      <c r="N2" s="28"/>
      <c r="O2" s="28"/>
      <c r="P2" s="28"/>
      <c r="Q2" s="28"/>
      <c r="R2" s="29"/>
      <c r="S2" s="677" t="s">
        <v>210</v>
      </c>
      <c r="T2" s="28"/>
      <c r="U2" s="28"/>
      <c r="V2" s="28"/>
      <c r="W2" s="28"/>
      <c r="X2" s="28"/>
      <c r="Y2" s="29"/>
      <c r="Z2" s="678">
        <v>5.0</v>
      </c>
      <c r="AA2" s="28"/>
      <c r="AB2" s="28"/>
      <c r="AC2" s="28"/>
      <c r="AD2" s="28"/>
      <c r="AE2" s="29"/>
    </row>
    <row r="3" ht="12.75" customHeight="1">
      <c r="A3" s="679"/>
      <c r="B3" s="680"/>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row>
    <row r="4" ht="12.75" customHeight="1">
      <c r="A4" s="679"/>
      <c r="B4" s="680"/>
      <c r="D4" s="680"/>
      <c r="E4" s="680"/>
      <c r="F4" s="680"/>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row>
    <row r="5" ht="12.75" customHeight="1">
      <c r="A5" s="679" t="str">
        <f>CONCATENATE("V",Z2,"-16-12-2021")</f>
        <v>V5-16-12-2021</v>
      </c>
      <c r="B5" s="680"/>
      <c r="D5" s="680"/>
      <c r="E5" s="680"/>
      <c r="F5" s="680"/>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row>
    <row r="6" ht="12.75" customHeight="1">
      <c r="A6" s="679"/>
      <c r="B6" s="679"/>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row>
    <row r="7" ht="12.75" customHeight="1">
      <c r="A7" s="679"/>
      <c r="B7" s="679"/>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row>
    <row r="8" ht="12.75" customHeight="1">
      <c r="A8" s="679"/>
      <c r="B8" s="679"/>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row>
    <row r="9" ht="12.75" customHeight="1">
      <c r="A9" s="679"/>
      <c r="B9" s="679"/>
      <c r="C9" s="512"/>
      <c r="D9" s="512"/>
      <c r="E9" s="512"/>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row>
    <row r="10" ht="12.75" customHeight="1">
      <c r="A10" s="679"/>
      <c r="B10" s="679"/>
      <c r="C10" s="512"/>
      <c r="D10" s="512"/>
      <c r="E10" s="512"/>
      <c r="F10" s="512"/>
      <c r="G10" s="512"/>
      <c r="H10" s="512"/>
      <c r="I10" s="512"/>
      <c r="J10" s="512"/>
      <c r="K10" s="512"/>
      <c r="L10" s="512"/>
      <c r="M10" s="512"/>
      <c r="N10" s="512"/>
      <c r="O10" s="512"/>
      <c r="P10" s="512"/>
      <c r="Q10" s="512"/>
      <c r="R10" s="512"/>
      <c r="S10" s="512"/>
      <c r="T10" s="512"/>
      <c r="U10" s="512"/>
      <c r="V10" s="512"/>
      <c r="W10" s="512"/>
      <c r="X10" s="512"/>
      <c r="Y10" s="512"/>
      <c r="Z10" s="512"/>
      <c r="AA10" s="512"/>
      <c r="AB10" s="512"/>
      <c r="AC10" s="512"/>
      <c r="AD10" s="512"/>
      <c r="AE10" s="512"/>
    </row>
    <row r="11" ht="12.75" customHeight="1">
      <c r="A11" s="679"/>
      <c r="B11" s="679"/>
      <c r="C11" s="512"/>
      <c r="D11" s="512"/>
      <c r="E11" s="512"/>
      <c r="F11" s="512"/>
      <c r="G11" s="512"/>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row>
    <row r="12" ht="12.75" customHeight="1">
      <c r="A12" s="679"/>
      <c r="B12" s="679"/>
      <c r="C12" s="512"/>
      <c r="D12" s="512"/>
      <c r="E12" s="512"/>
      <c r="F12" s="512"/>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row>
    <row r="13" ht="12.75" customHeight="1">
      <c r="A13" s="679"/>
      <c r="B13" s="679"/>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row>
    <row r="14" ht="12.75" customHeight="1">
      <c r="A14" s="679"/>
      <c r="B14" s="679"/>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row>
    <row r="15" ht="12.75" customHeight="1">
      <c r="A15" s="679"/>
      <c r="B15" s="679"/>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row>
    <row r="16" ht="12.75" customHeight="1">
      <c r="A16" s="679"/>
      <c r="B16" s="679"/>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row>
    <row r="17" ht="12.75" customHeight="1">
      <c r="A17" s="679"/>
      <c r="B17" s="679"/>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row>
    <row r="18" ht="12.75" customHeight="1">
      <c r="A18" s="679"/>
      <c r="B18" s="679"/>
      <c r="C18" s="512"/>
      <c r="D18" s="512"/>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row>
    <row r="19" ht="12.75" customHeight="1">
      <c r="A19" s="679"/>
      <c r="B19" s="679"/>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c r="AA19" s="512"/>
      <c r="AB19" s="512"/>
      <c r="AC19" s="512"/>
      <c r="AD19" s="512"/>
      <c r="AE19" s="512"/>
    </row>
    <row r="20" ht="12.75" customHeight="1">
      <c r="A20" s="679"/>
      <c r="B20" s="679"/>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row>
    <row r="21" ht="12.75" customHeight="1">
      <c r="A21" s="679"/>
      <c r="B21" s="679"/>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row>
    <row r="22" ht="12.75" customHeight="1">
      <c r="A22" s="679"/>
      <c r="B22" s="679"/>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row>
    <row r="23" ht="12.75" customHeight="1">
      <c r="A23" s="679"/>
      <c r="B23" s="679"/>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row>
    <row r="24" ht="12.75" customHeight="1">
      <c r="A24" s="679"/>
      <c r="B24" s="679"/>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512"/>
      <c r="AD24" s="512"/>
      <c r="AE24" s="512"/>
    </row>
    <row r="25" ht="12.75" customHeight="1">
      <c r="A25" s="679"/>
      <c r="B25" s="679"/>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row>
    <row r="26" ht="12.75" customHeight="1">
      <c r="A26" s="679"/>
      <c r="B26" s="679"/>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row>
    <row r="27" ht="12.75" customHeight="1">
      <c r="A27" s="679"/>
      <c r="B27" s="679"/>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row>
    <row r="28" ht="12.75" customHeight="1">
      <c r="A28" s="679"/>
      <c r="B28" s="679"/>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row>
    <row r="29" ht="12.75" customHeight="1">
      <c r="A29" s="679"/>
      <c r="B29" s="679"/>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row>
    <row r="30" ht="12.75" customHeight="1">
      <c r="A30" s="679"/>
      <c r="B30" s="679"/>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row>
    <row r="31" ht="12.75" customHeight="1">
      <c r="A31" s="679"/>
      <c r="B31" s="679"/>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row>
    <row r="32" ht="12.75" customHeight="1">
      <c r="A32" s="679"/>
      <c r="B32" s="679"/>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c r="AC32" s="512"/>
      <c r="AD32" s="512"/>
      <c r="AE32" s="512"/>
    </row>
    <row r="33" ht="12.75" customHeight="1">
      <c r="A33" s="679"/>
      <c r="B33" s="679"/>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row>
    <row r="34" ht="12.75" customHeight="1">
      <c r="A34" s="679"/>
      <c r="B34" s="679"/>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row>
    <row r="35" ht="12.75" customHeight="1">
      <c r="A35" s="679"/>
      <c r="B35" s="679"/>
      <c r="C35" s="512"/>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row>
    <row r="36" ht="12.75" customHeight="1">
      <c r="A36" s="679"/>
      <c r="B36" s="679"/>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row>
    <row r="37" ht="12.75" customHeight="1">
      <c r="A37" s="679"/>
      <c r="B37" s="679"/>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row>
    <row r="38" ht="12.75" customHeight="1">
      <c r="A38" s="679"/>
      <c r="B38" s="679"/>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row>
    <row r="39" ht="12.75" customHeight="1">
      <c r="A39" s="679"/>
      <c r="B39" s="679"/>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row>
    <row r="40" ht="12.75" customHeight="1">
      <c r="A40" s="679"/>
      <c r="B40" s="679"/>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row>
    <row r="41" ht="12.75" customHeight="1">
      <c r="A41" s="679"/>
      <c r="B41" s="679"/>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row>
    <row r="42" ht="12.75" customHeight="1">
      <c r="A42" s="679"/>
      <c r="B42" s="679"/>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row>
    <row r="43" ht="12.75" customHeight="1">
      <c r="A43" s="679"/>
      <c r="B43" s="679"/>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row>
    <row r="44" ht="12.75" customHeight="1">
      <c r="A44" s="679"/>
      <c r="B44" s="679"/>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row>
    <row r="45" ht="12.75" customHeight="1">
      <c r="A45" s="679"/>
      <c r="B45" s="679"/>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row>
    <row r="46" ht="12.75" customHeight="1">
      <c r="A46" s="679"/>
      <c r="B46" s="679"/>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row>
    <row r="47" ht="12.75" customHeight="1">
      <c r="A47" s="679"/>
      <c r="B47" s="679"/>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row>
    <row r="48" ht="12.75" customHeight="1">
      <c r="A48" s="679"/>
      <c r="B48" s="679"/>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row>
    <row r="49" ht="12.75" customHeight="1">
      <c r="A49" s="679"/>
      <c r="B49" s="679"/>
      <c r="C49" s="512"/>
      <c r="D49" s="512"/>
      <c r="E49" s="512"/>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row>
    <row r="50" ht="12.75" customHeight="1">
      <c r="A50" s="679"/>
      <c r="B50" s="679"/>
      <c r="C50" s="512"/>
      <c r="D50" s="512"/>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row>
    <row r="51" ht="12.75" customHeight="1">
      <c r="A51" s="679"/>
      <c r="B51" s="679"/>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row>
    <row r="52" ht="12.75" customHeight="1">
      <c r="A52" s="679"/>
      <c r="B52" s="679"/>
      <c r="C52" s="512"/>
      <c r="D52" s="512"/>
      <c r="E52" s="512"/>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c r="AE52" s="512"/>
    </row>
    <row r="53" ht="12.75" customHeight="1">
      <c r="A53" s="679"/>
      <c r="B53" s="679"/>
      <c r="C53" s="512"/>
      <c r="D53" s="512"/>
      <c r="E53" s="512"/>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c r="AD53" s="512"/>
      <c r="AE53" s="512"/>
    </row>
    <row r="54" ht="12.75" customHeight="1">
      <c r="A54" s="679"/>
      <c r="B54" s="679"/>
      <c r="C54" s="512"/>
      <c r="D54" s="512"/>
      <c r="E54" s="512"/>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c r="AD54" s="512"/>
      <c r="AE54" s="512"/>
    </row>
    <row r="55" ht="12.75" customHeight="1">
      <c r="A55" s="679"/>
      <c r="B55" s="679"/>
      <c r="C55" s="512"/>
      <c r="D55" s="512"/>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row>
    <row r="56" ht="12.75" customHeight="1">
      <c r="A56" s="679"/>
      <c r="B56" s="679"/>
      <c r="C56" s="512"/>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row>
    <row r="57" ht="12.75" customHeight="1">
      <c r="A57" s="679"/>
      <c r="B57" s="679"/>
      <c r="C57" s="512"/>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row>
    <row r="58" ht="12.75" customHeight="1">
      <c r="A58" s="679"/>
      <c r="B58" s="679"/>
      <c r="C58" s="512"/>
      <c r="D58" s="512"/>
      <c r="E58" s="512"/>
      <c r="F58" s="512"/>
      <c r="G58" s="512"/>
      <c r="H58" s="512"/>
      <c r="I58" s="512"/>
      <c r="J58" s="512"/>
      <c r="K58" s="512"/>
      <c r="L58" s="512"/>
      <c r="M58" s="512"/>
      <c r="N58" s="512"/>
      <c r="O58" s="512"/>
      <c r="P58" s="512"/>
      <c r="Q58" s="512"/>
      <c r="R58" s="512"/>
      <c r="S58" s="512"/>
      <c r="T58" s="512"/>
      <c r="U58" s="512"/>
      <c r="V58" s="512"/>
      <c r="W58" s="512"/>
      <c r="X58" s="512"/>
      <c r="Y58" s="512"/>
      <c r="Z58" s="512"/>
      <c r="AA58" s="512"/>
      <c r="AB58" s="512"/>
      <c r="AC58" s="512"/>
      <c r="AD58" s="512"/>
      <c r="AE58" s="512"/>
    </row>
    <row r="59" ht="12.75" customHeight="1">
      <c r="A59" s="679"/>
      <c r="B59" s="679"/>
      <c r="C59" s="512"/>
      <c r="D59" s="512"/>
      <c r="E59" s="512"/>
      <c r="F59" s="512"/>
      <c r="G59" s="512"/>
      <c r="H59" s="512"/>
      <c r="I59" s="512"/>
      <c r="J59" s="512"/>
      <c r="K59" s="512"/>
      <c r="L59" s="512"/>
      <c r="M59" s="512"/>
      <c r="N59" s="512"/>
      <c r="O59" s="512"/>
      <c r="P59" s="512"/>
      <c r="Q59" s="512"/>
      <c r="R59" s="512"/>
      <c r="S59" s="512"/>
      <c r="T59" s="512"/>
      <c r="U59" s="512"/>
      <c r="V59" s="512"/>
      <c r="W59" s="512"/>
      <c r="X59" s="512"/>
      <c r="Y59" s="512"/>
      <c r="Z59" s="512"/>
      <c r="AA59" s="512"/>
      <c r="AB59" s="512"/>
      <c r="AC59" s="512"/>
      <c r="AD59" s="512"/>
      <c r="AE59" s="512"/>
    </row>
    <row r="60" ht="12.75" customHeight="1">
      <c r="A60" s="679"/>
      <c r="B60" s="679"/>
      <c r="C60" s="512"/>
      <c r="D60" s="512"/>
      <c r="E60" s="512"/>
      <c r="F60" s="512"/>
      <c r="G60" s="512"/>
      <c r="H60" s="512"/>
      <c r="I60" s="512"/>
      <c r="J60" s="512"/>
      <c r="K60" s="512"/>
      <c r="L60" s="512"/>
      <c r="M60" s="512"/>
      <c r="N60" s="512"/>
      <c r="O60" s="512"/>
      <c r="P60" s="512"/>
      <c r="Q60" s="512"/>
      <c r="R60" s="512"/>
      <c r="S60" s="512"/>
      <c r="T60" s="512"/>
      <c r="U60" s="512"/>
      <c r="V60" s="512"/>
      <c r="W60" s="512"/>
      <c r="X60" s="512"/>
      <c r="Y60" s="512"/>
      <c r="Z60" s="512"/>
      <c r="AA60" s="512"/>
      <c r="AB60" s="512"/>
      <c r="AC60" s="512"/>
      <c r="AD60" s="512"/>
      <c r="AE60" s="512"/>
    </row>
    <row r="61" ht="12.75" customHeight="1">
      <c r="A61" s="679"/>
      <c r="B61" s="679"/>
      <c r="C61" s="512"/>
      <c r="D61" s="512"/>
      <c r="E61" s="512"/>
      <c r="F61" s="512"/>
      <c r="G61" s="512"/>
      <c r="H61" s="512"/>
      <c r="I61" s="512"/>
      <c r="J61" s="512"/>
      <c r="K61" s="512"/>
      <c r="L61" s="512"/>
      <c r="M61" s="512"/>
      <c r="N61" s="512"/>
      <c r="O61" s="512"/>
      <c r="P61" s="512"/>
      <c r="Q61" s="512"/>
      <c r="R61" s="512"/>
      <c r="S61" s="512"/>
      <c r="T61" s="512"/>
      <c r="U61" s="512"/>
      <c r="V61" s="512"/>
      <c r="W61" s="512"/>
      <c r="X61" s="512"/>
      <c r="Y61" s="512"/>
      <c r="Z61" s="512"/>
      <c r="AA61" s="512"/>
      <c r="AB61" s="512"/>
      <c r="AC61" s="512"/>
      <c r="AD61" s="512"/>
      <c r="AE61" s="512"/>
    </row>
    <row r="62" ht="12.75" customHeight="1">
      <c r="A62" s="679"/>
      <c r="B62" s="679"/>
      <c r="C62" s="512"/>
      <c r="D62" s="512"/>
      <c r="E62" s="512"/>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c r="AD62" s="512"/>
      <c r="AE62" s="512"/>
    </row>
    <row r="63" ht="12.75" customHeight="1">
      <c r="A63" s="679"/>
      <c r="B63" s="679"/>
      <c r="C63" s="512"/>
      <c r="D63" s="512"/>
      <c r="E63" s="512"/>
      <c r="F63" s="512"/>
      <c r="G63" s="512"/>
      <c r="H63" s="512"/>
      <c r="I63" s="512"/>
      <c r="J63" s="512"/>
      <c r="K63" s="512"/>
      <c r="L63" s="512"/>
      <c r="M63" s="512"/>
      <c r="N63" s="512"/>
      <c r="O63" s="512"/>
      <c r="P63" s="512"/>
      <c r="Q63" s="512"/>
      <c r="R63" s="512"/>
      <c r="S63" s="512"/>
      <c r="T63" s="512"/>
      <c r="U63" s="512"/>
      <c r="V63" s="512"/>
      <c r="W63" s="512"/>
      <c r="X63" s="512"/>
      <c r="Y63" s="512"/>
      <c r="Z63" s="512"/>
      <c r="AA63" s="512"/>
      <c r="AB63" s="512"/>
      <c r="AC63" s="512"/>
      <c r="AD63" s="512"/>
      <c r="AE63" s="512"/>
    </row>
    <row r="64" ht="12.75" customHeight="1">
      <c r="A64" s="679"/>
      <c r="B64" s="679"/>
      <c r="C64" s="512"/>
      <c r="D64" s="512"/>
      <c r="E64" s="512"/>
      <c r="F64" s="512"/>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row>
    <row r="65" ht="12.75" customHeight="1">
      <c r="A65" s="679"/>
      <c r="B65" s="679"/>
      <c r="C65" s="512"/>
      <c r="D65" s="512"/>
      <c r="E65" s="512"/>
      <c r="F65" s="512"/>
      <c r="G65" s="512"/>
      <c r="H65" s="512"/>
      <c r="I65" s="512"/>
      <c r="J65" s="512"/>
      <c r="K65" s="512"/>
      <c r="L65" s="512"/>
      <c r="M65" s="512"/>
      <c r="N65" s="512"/>
      <c r="O65" s="512"/>
      <c r="P65" s="512"/>
      <c r="Q65" s="512"/>
      <c r="R65" s="512"/>
      <c r="S65" s="512"/>
      <c r="T65" s="512"/>
      <c r="U65" s="512"/>
      <c r="V65" s="512"/>
      <c r="W65" s="512"/>
      <c r="X65" s="512"/>
      <c r="Y65" s="512"/>
      <c r="Z65" s="512"/>
      <c r="AA65" s="512"/>
      <c r="AB65" s="512"/>
      <c r="AC65" s="512"/>
      <c r="AD65" s="512"/>
      <c r="AE65" s="512"/>
    </row>
    <row r="66" ht="12.75" customHeight="1">
      <c r="A66" s="679"/>
      <c r="B66" s="679"/>
      <c r="C66" s="512"/>
      <c r="D66" s="512"/>
      <c r="E66" s="512"/>
      <c r="F66" s="512"/>
      <c r="G66" s="512"/>
      <c r="H66" s="512"/>
      <c r="I66" s="512"/>
      <c r="J66" s="512"/>
      <c r="K66" s="512"/>
      <c r="L66" s="512"/>
      <c r="M66" s="512"/>
      <c r="N66" s="512"/>
      <c r="O66" s="512"/>
      <c r="P66" s="512"/>
      <c r="Q66" s="512"/>
      <c r="R66" s="512"/>
      <c r="S66" s="512"/>
      <c r="T66" s="512"/>
      <c r="U66" s="512"/>
      <c r="V66" s="512"/>
      <c r="W66" s="512"/>
      <c r="X66" s="512"/>
      <c r="Y66" s="512"/>
      <c r="Z66" s="512"/>
      <c r="AA66" s="512"/>
      <c r="AB66" s="512"/>
      <c r="AC66" s="512"/>
      <c r="AD66" s="512"/>
      <c r="AE66" s="512"/>
    </row>
    <row r="67" ht="12.75" customHeight="1">
      <c r="A67" s="679"/>
      <c r="B67" s="679"/>
      <c r="C67" s="512"/>
      <c r="D67" s="512"/>
      <c r="E67" s="512"/>
      <c r="F67" s="512"/>
      <c r="G67" s="512"/>
      <c r="H67" s="512"/>
      <c r="I67" s="512"/>
      <c r="J67" s="512"/>
      <c r="K67" s="512"/>
      <c r="L67" s="512"/>
      <c r="M67" s="512"/>
      <c r="N67" s="512"/>
      <c r="O67" s="512"/>
      <c r="P67" s="512"/>
      <c r="Q67" s="512"/>
      <c r="R67" s="512"/>
      <c r="S67" s="512"/>
      <c r="T67" s="512"/>
      <c r="U67" s="512"/>
      <c r="V67" s="512"/>
      <c r="W67" s="512"/>
      <c r="X67" s="512"/>
      <c r="Y67" s="512"/>
      <c r="Z67" s="512"/>
      <c r="AA67" s="512"/>
      <c r="AB67" s="512"/>
      <c r="AC67" s="512"/>
      <c r="AD67" s="512"/>
      <c r="AE67" s="512"/>
    </row>
    <row r="68" ht="12.75" customHeight="1">
      <c r="A68" s="679"/>
      <c r="B68" s="679"/>
      <c r="C68" s="512"/>
      <c r="D68" s="512"/>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c r="AE68" s="512"/>
    </row>
    <row r="69" ht="12.75" customHeight="1">
      <c r="A69" s="679"/>
      <c r="B69" s="679"/>
      <c r="C69" s="512"/>
      <c r="D69" s="512"/>
      <c r="E69" s="512"/>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c r="AD69" s="512"/>
      <c r="AE69" s="512"/>
    </row>
    <row r="70" ht="12.75" customHeight="1">
      <c r="A70" s="679"/>
      <c r="B70" s="679"/>
      <c r="C70" s="512"/>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512"/>
    </row>
    <row r="71" ht="12.75" customHeight="1">
      <c r="A71" s="679"/>
      <c r="B71" s="679"/>
      <c r="C71" s="512"/>
      <c r="D71" s="512"/>
      <c r="E71" s="512"/>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row>
    <row r="72" ht="12.75" customHeight="1">
      <c r="A72" s="679"/>
      <c r="B72" s="679"/>
      <c r="C72" s="512"/>
      <c r="D72" s="512"/>
      <c r="E72" s="512"/>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row>
    <row r="73" ht="12.75" customHeight="1">
      <c r="A73" s="679"/>
      <c r="B73" s="679"/>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row>
    <row r="74" ht="12.75" customHeight="1">
      <c r="A74" s="679"/>
      <c r="B74" s="679"/>
      <c r="C74" s="512"/>
      <c r="D74" s="512"/>
      <c r="E74" s="512"/>
      <c r="F74" s="512"/>
      <c r="G74" s="512"/>
      <c r="H74" s="512"/>
      <c r="I74" s="512"/>
      <c r="J74" s="512"/>
      <c r="K74" s="512"/>
      <c r="L74" s="512"/>
      <c r="M74" s="512"/>
      <c r="N74" s="512"/>
      <c r="O74" s="512"/>
      <c r="P74" s="512"/>
      <c r="Q74" s="512"/>
      <c r="R74" s="512"/>
      <c r="S74" s="512"/>
      <c r="T74" s="512"/>
      <c r="U74" s="512"/>
      <c r="V74" s="512"/>
      <c r="W74" s="512"/>
      <c r="X74" s="512"/>
      <c r="Y74" s="512"/>
      <c r="Z74" s="512"/>
      <c r="AA74" s="512"/>
      <c r="AB74" s="512"/>
      <c r="AC74" s="512"/>
      <c r="AD74" s="512"/>
      <c r="AE74" s="512"/>
    </row>
    <row r="75" ht="12.75" customHeight="1">
      <c r="A75" s="679"/>
      <c r="B75" s="679"/>
      <c r="C75" s="512"/>
      <c r="D75" s="512"/>
      <c r="E75" s="512"/>
      <c r="F75" s="512"/>
      <c r="G75" s="512"/>
      <c r="H75" s="512"/>
      <c r="I75" s="512"/>
      <c r="J75" s="512"/>
      <c r="K75" s="512"/>
      <c r="L75" s="512"/>
      <c r="M75" s="512"/>
      <c r="N75" s="512"/>
      <c r="O75" s="512"/>
      <c r="P75" s="512"/>
      <c r="Q75" s="512"/>
      <c r="R75" s="512"/>
      <c r="S75" s="512"/>
      <c r="T75" s="512"/>
      <c r="U75" s="512"/>
      <c r="V75" s="512"/>
      <c r="W75" s="512"/>
      <c r="X75" s="512"/>
      <c r="Y75" s="512"/>
      <c r="Z75" s="512"/>
      <c r="AA75" s="512"/>
      <c r="AB75" s="512"/>
      <c r="AC75" s="512"/>
      <c r="AD75" s="512"/>
      <c r="AE75" s="512"/>
    </row>
    <row r="76" ht="12.75" customHeight="1">
      <c r="A76" s="679"/>
      <c r="B76" s="679"/>
      <c r="C76" s="512"/>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12"/>
      <c r="AB76" s="512"/>
      <c r="AC76" s="512"/>
      <c r="AD76" s="512"/>
      <c r="AE76" s="512"/>
    </row>
    <row r="77" ht="12.75" customHeight="1">
      <c r="A77" s="679"/>
      <c r="B77" s="679"/>
      <c r="C77" s="512"/>
      <c r="D77" s="512"/>
      <c r="E77" s="512"/>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row>
    <row r="78" ht="12.75" customHeight="1">
      <c r="A78" s="679"/>
      <c r="B78" s="679"/>
      <c r="C78" s="512"/>
      <c r="D78" s="512"/>
      <c r="E78" s="512"/>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row>
    <row r="79" ht="12.75" customHeight="1">
      <c r="A79" s="679"/>
      <c r="B79" s="679"/>
      <c r="C79" s="512"/>
      <c r="D79" s="512"/>
      <c r="E79" s="512"/>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512"/>
      <c r="AD79" s="512"/>
      <c r="AE79" s="512"/>
    </row>
    <row r="80" ht="12.75" customHeight="1">
      <c r="A80" s="679"/>
      <c r="B80" s="679"/>
      <c r="C80" s="512"/>
      <c r="D80" s="512"/>
      <c r="E80" s="512"/>
      <c r="F80" s="512"/>
      <c r="G80" s="512"/>
      <c r="H80" s="512"/>
      <c r="I80" s="512"/>
      <c r="J80" s="512"/>
      <c r="K80" s="512"/>
      <c r="L80" s="512"/>
      <c r="M80" s="512"/>
      <c r="N80" s="512"/>
      <c r="O80" s="512"/>
      <c r="P80" s="512"/>
      <c r="Q80" s="512"/>
      <c r="R80" s="512"/>
      <c r="S80" s="512"/>
      <c r="T80" s="512"/>
      <c r="U80" s="512"/>
      <c r="V80" s="512"/>
      <c r="W80" s="512"/>
      <c r="X80" s="512"/>
      <c r="Y80" s="512"/>
      <c r="Z80" s="512"/>
      <c r="AA80" s="512"/>
      <c r="AB80" s="512"/>
      <c r="AC80" s="512"/>
      <c r="AD80" s="512"/>
      <c r="AE80" s="512"/>
    </row>
    <row r="81" ht="12.75" customHeight="1">
      <c r="A81" s="679"/>
      <c r="B81" s="679"/>
      <c r="C81" s="512"/>
      <c r="D81" s="512"/>
      <c r="E81" s="512"/>
      <c r="F81" s="512"/>
      <c r="G81" s="512"/>
      <c r="H81" s="512"/>
      <c r="I81" s="512"/>
      <c r="J81" s="512"/>
      <c r="K81" s="512"/>
      <c r="L81" s="512"/>
      <c r="M81" s="512"/>
      <c r="N81" s="512"/>
      <c r="O81" s="512"/>
      <c r="P81" s="512"/>
      <c r="Q81" s="512"/>
      <c r="R81" s="512"/>
      <c r="S81" s="512"/>
      <c r="T81" s="512"/>
      <c r="U81" s="512"/>
      <c r="V81" s="512"/>
      <c r="W81" s="512"/>
      <c r="X81" s="512"/>
      <c r="Y81" s="512"/>
      <c r="Z81" s="512"/>
      <c r="AA81" s="512"/>
      <c r="AB81" s="512"/>
      <c r="AC81" s="512"/>
      <c r="AD81" s="512"/>
      <c r="AE81" s="512"/>
    </row>
    <row r="82" ht="12.75" customHeight="1">
      <c r="A82" s="679"/>
      <c r="B82" s="679"/>
      <c r="C82" s="512"/>
      <c r="D82" s="512"/>
      <c r="E82" s="512"/>
      <c r="F82" s="512"/>
      <c r="G82" s="512"/>
      <c r="H82" s="512"/>
      <c r="I82" s="512"/>
      <c r="J82" s="512"/>
      <c r="K82" s="512"/>
      <c r="L82" s="512"/>
      <c r="M82" s="512"/>
      <c r="N82" s="512"/>
      <c r="O82" s="512"/>
      <c r="P82" s="512"/>
      <c r="Q82" s="512"/>
      <c r="R82" s="512"/>
      <c r="S82" s="512"/>
      <c r="T82" s="512"/>
      <c r="U82" s="512"/>
      <c r="V82" s="512"/>
      <c r="W82" s="512"/>
      <c r="X82" s="512"/>
      <c r="Y82" s="512"/>
      <c r="Z82" s="512"/>
      <c r="AA82" s="512"/>
      <c r="AB82" s="512"/>
      <c r="AC82" s="512"/>
      <c r="AD82" s="512"/>
      <c r="AE82" s="512"/>
    </row>
    <row r="83" ht="12.75" customHeight="1">
      <c r="A83" s="679"/>
      <c r="B83" s="679"/>
      <c r="C83" s="512"/>
      <c r="D83" s="512"/>
      <c r="E83" s="512"/>
      <c r="F83" s="512"/>
      <c r="G83" s="512"/>
      <c r="H83" s="512"/>
      <c r="I83" s="512"/>
      <c r="J83" s="512"/>
      <c r="K83" s="512"/>
      <c r="L83" s="512"/>
      <c r="M83" s="512"/>
      <c r="N83" s="512"/>
      <c r="O83" s="512"/>
      <c r="P83" s="512"/>
      <c r="Q83" s="512"/>
      <c r="R83" s="512"/>
      <c r="S83" s="512"/>
      <c r="T83" s="512"/>
      <c r="U83" s="512"/>
      <c r="V83" s="512"/>
      <c r="W83" s="512"/>
      <c r="X83" s="512"/>
      <c r="Y83" s="512"/>
      <c r="Z83" s="512"/>
      <c r="AA83" s="512"/>
      <c r="AB83" s="512"/>
      <c r="AC83" s="512"/>
      <c r="AD83" s="512"/>
      <c r="AE83" s="512"/>
    </row>
    <row r="84" ht="12.75" customHeight="1">
      <c r="A84" s="679"/>
      <c r="B84" s="679"/>
      <c r="C84" s="512"/>
      <c r="D84" s="512"/>
      <c r="E84" s="512"/>
      <c r="F84" s="512"/>
      <c r="G84" s="512"/>
      <c r="H84" s="512"/>
      <c r="I84" s="512"/>
      <c r="J84" s="512"/>
      <c r="K84" s="512"/>
      <c r="L84" s="512"/>
      <c r="M84" s="512"/>
      <c r="N84" s="512"/>
      <c r="O84" s="512"/>
      <c r="P84" s="512"/>
      <c r="Q84" s="512"/>
      <c r="R84" s="512"/>
      <c r="S84" s="512"/>
      <c r="T84" s="512"/>
      <c r="U84" s="512"/>
      <c r="V84" s="512"/>
      <c r="W84" s="512"/>
      <c r="X84" s="512"/>
      <c r="Y84" s="512"/>
      <c r="Z84" s="512"/>
      <c r="AA84" s="512"/>
      <c r="AB84" s="512"/>
      <c r="AC84" s="512"/>
      <c r="AD84" s="512"/>
      <c r="AE84" s="512"/>
    </row>
    <row r="85" ht="12.75" customHeight="1">
      <c r="A85" s="679"/>
      <c r="B85" s="679"/>
      <c r="C85" s="512"/>
      <c r="D85" s="512"/>
      <c r="E85" s="512"/>
      <c r="F85" s="512"/>
      <c r="G85" s="512"/>
      <c r="H85" s="512"/>
      <c r="I85" s="512"/>
      <c r="J85" s="512"/>
      <c r="K85" s="512"/>
      <c r="L85" s="512"/>
      <c r="M85" s="512"/>
      <c r="N85" s="512"/>
      <c r="O85" s="512"/>
      <c r="P85" s="512"/>
      <c r="Q85" s="512"/>
      <c r="R85" s="512"/>
      <c r="S85" s="512"/>
      <c r="T85" s="512"/>
      <c r="U85" s="512"/>
      <c r="V85" s="512"/>
      <c r="W85" s="512"/>
      <c r="X85" s="512"/>
      <c r="Y85" s="512"/>
      <c r="Z85" s="512"/>
      <c r="AA85" s="512"/>
      <c r="AB85" s="512"/>
      <c r="AC85" s="512"/>
      <c r="AD85" s="512"/>
      <c r="AE85" s="512"/>
    </row>
    <row r="86" ht="12.75" customHeight="1">
      <c r="A86" s="679"/>
      <c r="B86" s="679"/>
      <c r="C86" s="512"/>
      <c r="D86" s="512"/>
      <c r="E86" s="512"/>
      <c r="F86" s="512"/>
      <c r="G86" s="512"/>
      <c r="H86" s="512"/>
      <c r="I86" s="512"/>
      <c r="J86" s="512"/>
      <c r="K86" s="512"/>
      <c r="L86" s="512"/>
      <c r="M86" s="512"/>
      <c r="N86" s="512"/>
      <c r="O86" s="512"/>
      <c r="P86" s="512"/>
      <c r="Q86" s="512"/>
      <c r="R86" s="512"/>
      <c r="S86" s="512"/>
      <c r="T86" s="512"/>
      <c r="U86" s="512"/>
      <c r="V86" s="512"/>
      <c r="W86" s="512"/>
      <c r="X86" s="512"/>
      <c r="Y86" s="512"/>
      <c r="Z86" s="512"/>
      <c r="AA86" s="512"/>
      <c r="AB86" s="512"/>
      <c r="AC86" s="512"/>
      <c r="AD86" s="512"/>
      <c r="AE86" s="512"/>
    </row>
    <row r="87" ht="12.75" customHeight="1">
      <c r="A87" s="679"/>
      <c r="B87" s="679"/>
      <c r="C87" s="512"/>
      <c r="D87" s="512"/>
      <c r="E87" s="512"/>
      <c r="F87" s="512"/>
      <c r="G87" s="512"/>
      <c r="H87" s="512"/>
      <c r="I87" s="512"/>
      <c r="J87" s="512"/>
      <c r="K87" s="512"/>
      <c r="L87" s="512"/>
      <c r="M87" s="512"/>
      <c r="N87" s="512"/>
      <c r="O87" s="512"/>
      <c r="P87" s="512"/>
      <c r="Q87" s="512"/>
      <c r="R87" s="512"/>
      <c r="S87" s="512"/>
      <c r="T87" s="512"/>
      <c r="U87" s="512"/>
      <c r="V87" s="512"/>
      <c r="W87" s="512"/>
      <c r="X87" s="512"/>
      <c r="Y87" s="512"/>
      <c r="Z87" s="512"/>
      <c r="AA87" s="512"/>
      <c r="AB87" s="512"/>
      <c r="AC87" s="512"/>
      <c r="AD87" s="512"/>
      <c r="AE87" s="512"/>
    </row>
    <row r="88" ht="12.75" customHeight="1">
      <c r="A88" s="679"/>
      <c r="B88" s="679"/>
      <c r="C88" s="512"/>
      <c r="D88" s="512"/>
      <c r="E88" s="512"/>
      <c r="F88" s="512"/>
      <c r="G88" s="512"/>
      <c r="H88" s="512"/>
      <c r="I88" s="512"/>
      <c r="J88" s="512"/>
      <c r="K88" s="512"/>
      <c r="L88" s="512"/>
      <c r="M88" s="512"/>
      <c r="N88" s="512"/>
      <c r="O88" s="512"/>
      <c r="P88" s="512"/>
      <c r="Q88" s="512"/>
      <c r="R88" s="512"/>
      <c r="S88" s="512"/>
      <c r="T88" s="512"/>
      <c r="U88" s="512"/>
      <c r="V88" s="512"/>
      <c r="W88" s="512"/>
      <c r="X88" s="512"/>
      <c r="Y88" s="512"/>
      <c r="Z88" s="512"/>
      <c r="AA88" s="512"/>
      <c r="AB88" s="512"/>
      <c r="AC88" s="512"/>
      <c r="AD88" s="512"/>
      <c r="AE88" s="512"/>
    </row>
    <row r="89" ht="12.75" customHeight="1">
      <c r="A89" s="679"/>
      <c r="B89" s="679"/>
      <c r="C89" s="512"/>
      <c r="D89" s="512"/>
      <c r="E89" s="512"/>
      <c r="F89" s="512"/>
      <c r="G89" s="512"/>
      <c r="H89" s="512"/>
      <c r="I89" s="512"/>
      <c r="J89" s="512"/>
      <c r="K89" s="512"/>
      <c r="L89" s="512"/>
      <c r="M89" s="512"/>
      <c r="N89" s="512"/>
      <c r="O89" s="512"/>
      <c r="P89" s="512"/>
      <c r="Q89" s="512"/>
      <c r="R89" s="512"/>
      <c r="S89" s="512"/>
      <c r="T89" s="512"/>
      <c r="U89" s="512"/>
      <c r="V89" s="512"/>
      <c r="W89" s="512"/>
      <c r="X89" s="512"/>
      <c r="Y89" s="512"/>
      <c r="Z89" s="512"/>
      <c r="AA89" s="512"/>
      <c r="AB89" s="512"/>
      <c r="AC89" s="512"/>
      <c r="AD89" s="512"/>
      <c r="AE89" s="512"/>
    </row>
    <row r="90" ht="12.75" customHeight="1">
      <c r="A90" s="679"/>
      <c r="B90" s="679"/>
      <c r="C90" s="512"/>
      <c r="D90" s="512"/>
      <c r="E90" s="512"/>
      <c r="F90" s="512"/>
      <c r="G90" s="512"/>
      <c r="H90" s="512"/>
      <c r="I90" s="512"/>
      <c r="J90" s="512"/>
      <c r="K90" s="512"/>
      <c r="L90" s="512"/>
      <c r="M90" s="512"/>
      <c r="N90" s="512"/>
      <c r="O90" s="512"/>
      <c r="P90" s="512"/>
      <c r="Q90" s="512"/>
      <c r="R90" s="512"/>
      <c r="S90" s="512"/>
      <c r="T90" s="512"/>
      <c r="U90" s="512"/>
      <c r="V90" s="512"/>
      <c r="W90" s="512"/>
      <c r="X90" s="512"/>
      <c r="Y90" s="512"/>
      <c r="Z90" s="512"/>
      <c r="AA90" s="512"/>
      <c r="AB90" s="512"/>
      <c r="AC90" s="512"/>
      <c r="AD90" s="512"/>
      <c r="AE90" s="512"/>
    </row>
    <row r="91" ht="12.75" customHeight="1">
      <c r="A91" s="679"/>
      <c r="B91" s="679"/>
      <c r="C91" s="512"/>
      <c r="D91" s="512"/>
      <c r="E91" s="512"/>
      <c r="F91" s="512"/>
      <c r="G91" s="512"/>
      <c r="H91" s="512"/>
      <c r="I91" s="512"/>
      <c r="J91" s="512"/>
      <c r="K91" s="512"/>
      <c r="L91" s="512"/>
      <c r="M91" s="512"/>
      <c r="N91" s="512"/>
      <c r="O91" s="512"/>
      <c r="P91" s="512"/>
      <c r="Q91" s="512"/>
      <c r="R91" s="512"/>
      <c r="S91" s="512"/>
      <c r="T91" s="512"/>
      <c r="U91" s="512"/>
      <c r="V91" s="512"/>
      <c r="W91" s="512"/>
      <c r="X91" s="512"/>
      <c r="Y91" s="512"/>
      <c r="Z91" s="512"/>
      <c r="AA91" s="512"/>
      <c r="AB91" s="512"/>
      <c r="AC91" s="512"/>
      <c r="AD91" s="512"/>
      <c r="AE91" s="512"/>
    </row>
    <row r="92" ht="12.75" customHeight="1">
      <c r="A92" s="679"/>
      <c r="B92" s="679"/>
      <c r="C92" s="512"/>
      <c r="D92" s="512"/>
      <c r="E92" s="512"/>
      <c r="F92" s="512"/>
      <c r="G92" s="512"/>
      <c r="H92" s="512"/>
      <c r="I92" s="512"/>
      <c r="J92" s="512"/>
      <c r="K92" s="512"/>
      <c r="L92" s="512"/>
      <c r="M92" s="512"/>
      <c r="N92" s="512"/>
      <c r="O92" s="512"/>
      <c r="P92" s="512"/>
      <c r="Q92" s="512"/>
      <c r="R92" s="512"/>
      <c r="S92" s="512"/>
      <c r="T92" s="512"/>
      <c r="U92" s="512"/>
      <c r="V92" s="512"/>
      <c r="W92" s="512"/>
      <c r="X92" s="512"/>
      <c r="Y92" s="512"/>
      <c r="Z92" s="512"/>
      <c r="AA92" s="512"/>
      <c r="AB92" s="512"/>
      <c r="AC92" s="512"/>
      <c r="AD92" s="512"/>
      <c r="AE92" s="512"/>
    </row>
    <row r="93" ht="12.75" customHeight="1">
      <c r="A93" s="679"/>
      <c r="B93" s="679"/>
      <c r="C93" s="512"/>
      <c r="D93" s="512"/>
      <c r="E93" s="512"/>
      <c r="F93" s="512"/>
      <c r="G93" s="512"/>
      <c r="H93" s="512"/>
      <c r="I93" s="512"/>
      <c r="J93" s="512"/>
      <c r="K93" s="512"/>
      <c r="L93" s="512"/>
      <c r="M93" s="512"/>
      <c r="N93" s="512"/>
      <c r="O93" s="512"/>
      <c r="P93" s="512"/>
      <c r="Q93" s="512"/>
      <c r="R93" s="512"/>
      <c r="S93" s="512"/>
      <c r="T93" s="512"/>
      <c r="U93" s="512"/>
      <c r="V93" s="512"/>
      <c r="W93" s="512"/>
      <c r="X93" s="512"/>
      <c r="Y93" s="512"/>
      <c r="Z93" s="512"/>
      <c r="AA93" s="512"/>
      <c r="AB93" s="512"/>
      <c r="AC93" s="512"/>
      <c r="AD93" s="512"/>
      <c r="AE93" s="512"/>
    </row>
    <row r="94" ht="12.75" customHeight="1">
      <c r="A94" s="679"/>
      <c r="B94" s="679"/>
      <c r="C94" s="512"/>
      <c r="D94" s="512"/>
      <c r="E94" s="512"/>
      <c r="F94" s="512"/>
      <c r="G94" s="512"/>
      <c r="H94" s="512"/>
      <c r="I94" s="512"/>
      <c r="J94" s="512"/>
      <c r="K94" s="512"/>
      <c r="L94" s="512"/>
      <c r="M94" s="512"/>
      <c r="N94" s="512"/>
      <c r="O94" s="512"/>
      <c r="P94" s="512"/>
      <c r="Q94" s="512"/>
      <c r="R94" s="512"/>
      <c r="S94" s="512"/>
      <c r="T94" s="512"/>
      <c r="U94" s="512"/>
      <c r="V94" s="512"/>
      <c r="W94" s="512"/>
      <c r="X94" s="512"/>
      <c r="Y94" s="512"/>
      <c r="Z94" s="512"/>
      <c r="AA94" s="512"/>
      <c r="AB94" s="512"/>
      <c r="AC94" s="512"/>
      <c r="AD94" s="512"/>
      <c r="AE94" s="512"/>
    </row>
    <row r="95" ht="12.75" customHeight="1">
      <c r="A95" s="679"/>
      <c r="B95" s="679"/>
      <c r="C95" s="512"/>
      <c r="D95" s="512"/>
      <c r="E95" s="512"/>
      <c r="F95" s="512"/>
      <c r="G95" s="512"/>
      <c r="H95" s="512"/>
      <c r="I95" s="512"/>
      <c r="J95" s="512"/>
      <c r="K95" s="512"/>
      <c r="L95" s="512"/>
      <c r="M95" s="512"/>
      <c r="N95" s="512"/>
      <c r="O95" s="512"/>
      <c r="P95" s="512"/>
      <c r="Q95" s="512"/>
      <c r="R95" s="512"/>
      <c r="S95" s="512"/>
      <c r="T95" s="512"/>
      <c r="U95" s="512"/>
      <c r="V95" s="512"/>
      <c r="W95" s="512"/>
      <c r="X95" s="512"/>
      <c r="Y95" s="512"/>
      <c r="Z95" s="512"/>
      <c r="AA95" s="512"/>
      <c r="AB95" s="512"/>
      <c r="AC95" s="512"/>
      <c r="AD95" s="512"/>
      <c r="AE95" s="512"/>
    </row>
    <row r="96" ht="12.75" customHeight="1">
      <c r="A96" s="679"/>
      <c r="B96" s="679"/>
      <c r="C96" s="512"/>
      <c r="D96" s="512"/>
      <c r="E96" s="512"/>
      <c r="F96" s="512"/>
      <c r="G96" s="512"/>
      <c r="H96" s="512"/>
      <c r="I96" s="512"/>
      <c r="J96" s="512"/>
      <c r="K96" s="512"/>
      <c r="L96" s="512"/>
      <c r="M96" s="512"/>
      <c r="N96" s="512"/>
      <c r="O96" s="512"/>
      <c r="P96" s="512"/>
      <c r="Q96" s="512"/>
      <c r="R96" s="512"/>
      <c r="S96" s="512"/>
      <c r="T96" s="512"/>
      <c r="U96" s="512"/>
      <c r="V96" s="512"/>
      <c r="W96" s="512"/>
      <c r="X96" s="512"/>
      <c r="Y96" s="512"/>
      <c r="Z96" s="512"/>
      <c r="AA96" s="512"/>
      <c r="AB96" s="512"/>
      <c r="AC96" s="512"/>
      <c r="AD96" s="512"/>
      <c r="AE96" s="512"/>
    </row>
    <row r="97" ht="12.75" customHeight="1">
      <c r="A97" s="679"/>
      <c r="B97" s="679"/>
      <c r="C97" s="512"/>
      <c r="D97" s="512"/>
      <c r="E97" s="512"/>
      <c r="F97" s="512"/>
      <c r="G97" s="512"/>
      <c r="H97" s="512"/>
      <c r="I97" s="512"/>
      <c r="J97" s="512"/>
      <c r="K97" s="512"/>
      <c r="L97" s="512"/>
      <c r="M97" s="512"/>
      <c r="N97" s="512"/>
      <c r="O97" s="512"/>
      <c r="P97" s="512"/>
      <c r="Q97" s="512"/>
      <c r="R97" s="512"/>
      <c r="S97" s="512"/>
      <c r="T97" s="512"/>
      <c r="U97" s="512"/>
      <c r="V97" s="512"/>
      <c r="W97" s="512"/>
      <c r="X97" s="512"/>
      <c r="Y97" s="512"/>
      <c r="Z97" s="512"/>
      <c r="AA97" s="512"/>
      <c r="AB97" s="512"/>
      <c r="AC97" s="512"/>
      <c r="AD97" s="512"/>
      <c r="AE97" s="512"/>
    </row>
    <row r="98" ht="12.75" customHeight="1">
      <c r="A98" s="679"/>
      <c r="B98" s="679"/>
      <c r="C98" s="512"/>
      <c r="D98" s="512"/>
      <c r="E98" s="512"/>
      <c r="F98" s="512"/>
      <c r="G98" s="512"/>
      <c r="H98" s="512"/>
      <c r="I98" s="512"/>
      <c r="J98" s="512"/>
      <c r="K98" s="512"/>
      <c r="L98" s="512"/>
      <c r="M98" s="512"/>
      <c r="N98" s="512"/>
      <c r="O98" s="512"/>
      <c r="P98" s="512"/>
      <c r="Q98" s="512"/>
      <c r="R98" s="512"/>
      <c r="S98" s="512"/>
      <c r="T98" s="512"/>
      <c r="U98" s="512"/>
      <c r="V98" s="512"/>
      <c r="W98" s="512"/>
      <c r="X98" s="512"/>
      <c r="Y98" s="512"/>
      <c r="Z98" s="512"/>
      <c r="AA98" s="512"/>
      <c r="AB98" s="512"/>
      <c r="AC98" s="512"/>
      <c r="AD98" s="512"/>
      <c r="AE98" s="512"/>
    </row>
    <row r="99" ht="12.75" customHeight="1">
      <c r="A99" s="679"/>
      <c r="B99" s="679"/>
      <c r="C99" s="512"/>
      <c r="D99" s="512"/>
      <c r="E99" s="512"/>
      <c r="F99" s="512"/>
      <c r="G99" s="512"/>
      <c r="H99" s="512"/>
      <c r="I99" s="512"/>
      <c r="J99" s="512"/>
      <c r="K99" s="512"/>
      <c r="L99" s="512"/>
      <c r="M99" s="512"/>
      <c r="N99" s="512"/>
      <c r="O99" s="512"/>
      <c r="P99" s="512"/>
      <c r="Q99" s="512"/>
      <c r="R99" s="512"/>
      <c r="S99" s="512"/>
      <c r="T99" s="512"/>
      <c r="U99" s="512"/>
      <c r="V99" s="512"/>
      <c r="W99" s="512"/>
      <c r="X99" s="512"/>
      <c r="Y99" s="512"/>
      <c r="Z99" s="512"/>
      <c r="AA99" s="512"/>
      <c r="AB99" s="512"/>
      <c r="AC99" s="512"/>
      <c r="AD99" s="512"/>
      <c r="AE99" s="512"/>
    </row>
    <row r="100" ht="12.75" customHeight="1">
      <c r="A100" s="679"/>
      <c r="B100" s="679"/>
      <c r="C100" s="512"/>
      <c r="D100" s="512"/>
      <c r="E100" s="512"/>
      <c r="F100" s="512"/>
      <c r="G100" s="512"/>
      <c r="H100" s="512"/>
      <c r="I100" s="512"/>
      <c r="J100" s="512"/>
      <c r="K100" s="512"/>
      <c r="L100" s="512"/>
      <c r="M100" s="512"/>
      <c r="N100" s="512"/>
      <c r="O100" s="512"/>
      <c r="P100" s="512"/>
      <c r="Q100" s="512"/>
      <c r="R100" s="512"/>
      <c r="S100" s="512"/>
      <c r="T100" s="512"/>
      <c r="U100" s="512"/>
      <c r="V100" s="512"/>
      <c r="W100" s="512"/>
      <c r="X100" s="512"/>
      <c r="Y100" s="512"/>
      <c r="Z100" s="512"/>
      <c r="AA100" s="512"/>
      <c r="AB100" s="512"/>
      <c r="AC100" s="512"/>
      <c r="AD100" s="512"/>
      <c r="AE100" s="512"/>
    </row>
    <row r="101" ht="12.75" customHeight="1">
      <c r="A101" s="679"/>
      <c r="B101" s="679"/>
      <c r="C101" s="512"/>
      <c r="D101" s="512"/>
      <c r="E101" s="512"/>
      <c r="F101" s="512"/>
      <c r="G101" s="512"/>
      <c r="H101" s="512"/>
      <c r="I101" s="512"/>
      <c r="J101" s="512"/>
      <c r="K101" s="512"/>
      <c r="L101" s="512"/>
      <c r="M101" s="512"/>
      <c r="N101" s="512"/>
      <c r="O101" s="512"/>
      <c r="P101" s="512"/>
      <c r="Q101" s="512"/>
      <c r="R101" s="512"/>
      <c r="S101" s="512"/>
      <c r="T101" s="512"/>
      <c r="U101" s="512"/>
      <c r="V101" s="512"/>
      <c r="W101" s="512"/>
      <c r="X101" s="512"/>
      <c r="Y101" s="512"/>
      <c r="Z101" s="512"/>
      <c r="AA101" s="512"/>
      <c r="AB101" s="512"/>
      <c r="AC101" s="512"/>
      <c r="AD101" s="512"/>
      <c r="AE101" s="512"/>
    </row>
    <row r="102" ht="12.75" customHeight="1">
      <c r="A102" s="679"/>
      <c r="B102" s="679"/>
      <c r="C102" s="512"/>
      <c r="D102" s="512"/>
      <c r="E102" s="512"/>
      <c r="F102" s="512"/>
      <c r="G102" s="512"/>
      <c r="H102" s="512"/>
      <c r="I102" s="512"/>
      <c r="J102" s="512"/>
      <c r="K102" s="512"/>
      <c r="L102" s="512"/>
      <c r="M102" s="512"/>
      <c r="N102" s="512"/>
      <c r="O102" s="512"/>
      <c r="P102" s="512"/>
      <c r="Q102" s="512"/>
      <c r="R102" s="512"/>
      <c r="S102" s="512"/>
      <c r="T102" s="512"/>
      <c r="U102" s="512"/>
      <c r="V102" s="512"/>
      <c r="W102" s="512"/>
      <c r="X102" s="512"/>
      <c r="Y102" s="512"/>
      <c r="Z102" s="512"/>
      <c r="AA102" s="512"/>
      <c r="AB102" s="512"/>
      <c r="AC102" s="512"/>
      <c r="AD102" s="512"/>
      <c r="AE102" s="512"/>
    </row>
    <row r="103" ht="12.75" customHeight="1">
      <c r="A103" s="679"/>
      <c r="B103" s="679"/>
      <c r="C103" s="512"/>
      <c r="D103" s="512"/>
      <c r="E103" s="512"/>
      <c r="F103" s="512"/>
      <c r="G103" s="512"/>
      <c r="H103" s="512"/>
      <c r="I103" s="512"/>
      <c r="J103" s="512"/>
      <c r="K103" s="512"/>
      <c r="L103" s="512"/>
      <c r="M103" s="512"/>
      <c r="N103" s="512"/>
      <c r="O103" s="512"/>
      <c r="P103" s="512"/>
      <c r="Q103" s="512"/>
      <c r="R103" s="512"/>
      <c r="S103" s="512"/>
      <c r="T103" s="512"/>
      <c r="U103" s="512"/>
      <c r="V103" s="512"/>
      <c r="W103" s="512"/>
      <c r="X103" s="512"/>
      <c r="Y103" s="512"/>
      <c r="Z103" s="512"/>
      <c r="AA103" s="512"/>
      <c r="AB103" s="512"/>
      <c r="AC103" s="512"/>
      <c r="AD103" s="512"/>
      <c r="AE103" s="512"/>
    </row>
    <row r="104" ht="12.75" customHeight="1">
      <c r="A104" s="679"/>
      <c r="B104" s="679"/>
      <c r="C104" s="512"/>
      <c r="D104" s="512"/>
      <c r="E104" s="512"/>
      <c r="F104" s="512"/>
      <c r="G104" s="512"/>
      <c r="H104" s="512"/>
      <c r="I104" s="512"/>
      <c r="J104" s="512"/>
      <c r="K104" s="512"/>
      <c r="L104" s="512"/>
      <c r="M104" s="512"/>
      <c r="N104" s="512"/>
      <c r="O104" s="512"/>
      <c r="P104" s="512"/>
      <c r="Q104" s="512"/>
      <c r="R104" s="512"/>
      <c r="S104" s="512"/>
      <c r="T104" s="512"/>
      <c r="U104" s="512"/>
      <c r="V104" s="512"/>
      <c r="W104" s="512"/>
      <c r="X104" s="512"/>
      <c r="Y104" s="512"/>
      <c r="Z104" s="512"/>
      <c r="AA104" s="512"/>
      <c r="AB104" s="512"/>
      <c r="AC104" s="512"/>
      <c r="AD104" s="512"/>
      <c r="AE104" s="512"/>
    </row>
    <row r="105" ht="12.75" customHeight="1">
      <c r="A105" s="679"/>
      <c r="B105" s="679"/>
      <c r="C105" s="512"/>
      <c r="D105" s="512"/>
      <c r="E105" s="512"/>
      <c r="F105" s="512"/>
      <c r="G105" s="512"/>
      <c r="H105" s="512"/>
      <c r="I105" s="512"/>
      <c r="J105" s="512"/>
      <c r="K105" s="512"/>
      <c r="L105" s="512"/>
      <c r="M105" s="512"/>
      <c r="N105" s="512"/>
      <c r="O105" s="512"/>
      <c r="P105" s="512"/>
      <c r="Q105" s="512"/>
      <c r="R105" s="512"/>
      <c r="S105" s="512"/>
      <c r="T105" s="512"/>
      <c r="U105" s="512"/>
      <c r="V105" s="512"/>
      <c r="W105" s="512"/>
      <c r="X105" s="512"/>
      <c r="Y105" s="512"/>
      <c r="Z105" s="512"/>
      <c r="AA105" s="512"/>
      <c r="AB105" s="512"/>
      <c r="AC105" s="512"/>
      <c r="AD105" s="512"/>
      <c r="AE105" s="512"/>
    </row>
    <row r="106" ht="12.75" customHeight="1">
      <c r="A106" s="679"/>
      <c r="B106" s="679"/>
      <c r="C106" s="512"/>
      <c r="D106" s="512"/>
      <c r="E106" s="512"/>
      <c r="F106" s="512"/>
      <c r="G106" s="512"/>
      <c r="H106" s="512"/>
      <c r="I106" s="512"/>
      <c r="J106" s="512"/>
      <c r="K106" s="512"/>
      <c r="L106" s="512"/>
      <c r="M106" s="512"/>
      <c r="N106" s="512"/>
      <c r="O106" s="512"/>
      <c r="P106" s="512"/>
      <c r="Q106" s="512"/>
      <c r="R106" s="512"/>
      <c r="S106" s="512"/>
      <c r="T106" s="512"/>
      <c r="U106" s="512"/>
      <c r="V106" s="512"/>
      <c r="W106" s="512"/>
      <c r="X106" s="512"/>
      <c r="Y106" s="512"/>
      <c r="Z106" s="512"/>
      <c r="AA106" s="512"/>
      <c r="AB106" s="512"/>
      <c r="AC106" s="512"/>
      <c r="AD106" s="512"/>
      <c r="AE106" s="512"/>
    </row>
    <row r="107" ht="12.75" customHeight="1">
      <c r="A107" s="679"/>
      <c r="B107" s="679"/>
      <c r="C107" s="512"/>
      <c r="D107" s="512"/>
      <c r="E107" s="512"/>
      <c r="F107" s="512"/>
      <c r="G107" s="512"/>
      <c r="H107" s="512"/>
      <c r="I107" s="512"/>
      <c r="J107" s="512"/>
      <c r="K107" s="512"/>
      <c r="L107" s="512"/>
      <c r="M107" s="512"/>
      <c r="N107" s="512"/>
      <c r="O107" s="512"/>
      <c r="P107" s="512"/>
      <c r="Q107" s="512"/>
      <c r="R107" s="512"/>
      <c r="S107" s="512"/>
      <c r="T107" s="512"/>
      <c r="U107" s="512"/>
      <c r="V107" s="512"/>
      <c r="W107" s="512"/>
      <c r="X107" s="512"/>
      <c r="Y107" s="512"/>
      <c r="Z107" s="512"/>
      <c r="AA107" s="512"/>
      <c r="AB107" s="512"/>
      <c r="AC107" s="512"/>
      <c r="AD107" s="512"/>
      <c r="AE107" s="512"/>
    </row>
    <row r="108" ht="12.75" customHeight="1">
      <c r="A108" s="679"/>
      <c r="B108" s="679"/>
      <c r="C108" s="512"/>
      <c r="D108" s="512"/>
      <c r="E108" s="512"/>
      <c r="F108" s="512"/>
      <c r="G108" s="512"/>
      <c r="H108" s="512"/>
      <c r="I108" s="512"/>
      <c r="J108" s="512"/>
      <c r="K108" s="512"/>
      <c r="L108" s="512"/>
      <c r="M108" s="512"/>
      <c r="N108" s="512"/>
      <c r="O108" s="512"/>
      <c r="P108" s="512"/>
      <c r="Q108" s="512"/>
      <c r="R108" s="512"/>
      <c r="S108" s="512"/>
      <c r="T108" s="512"/>
      <c r="U108" s="512"/>
      <c r="V108" s="512"/>
      <c r="W108" s="512"/>
      <c r="X108" s="512"/>
      <c r="Y108" s="512"/>
      <c r="Z108" s="512"/>
      <c r="AA108" s="512"/>
      <c r="AB108" s="512"/>
      <c r="AC108" s="512"/>
      <c r="AD108" s="512"/>
      <c r="AE108" s="512"/>
    </row>
    <row r="109" ht="12.75" customHeight="1">
      <c r="A109" s="679"/>
      <c r="B109" s="679"/>
      <c r="C109" s="512"/>
      <c r="D109" s="512"/>
      <c r="E109" s="512"/>
      <c r="F109" s="512"/>
      <c r="G109" s="512"/>
      <c r="H109" s="512"/>
      <c r="I109" s="512"/>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2"/>
    </row>
    <row r="110" ht="12.75" customHeight="1">
      <c r="A110" s="679"/>
      <c r="B110" s="679"/>
      <c r="C110" s="512"/>
      <c r="D110" s="512"/>
      <c r="E110" s="512"/>
      <c r="F110" s="512"/>
      <c r="G110" s="512"/>
      <c r="H110" s="512"/>
      <c r="I110" s="512"/>
      <c r="J110" s="512"/>
      <c r="K110" s="512"/>
      <c r="L110" s="512"/>
      <c r="M110" s="512"/>
      <c r="N110" s="512"/>
      <c r="O110" s="512"/>
      <c r="P110" s="512"/>
      <c r="Q110" s="512"/>
      <c r="R110" s="512"/>
      <c r="S110" s="512"/>
      <c r="T110" s="512"/>
      <c r="U110" s="512"/>
      <c r="V110" s="512"/>
      <c r="W110" s="512"/>
      <c r="X110" s="512"/>
      <c r="Y110" s="512"/>
      <c r="Z110" s="512"/>
      <c r="AA110" s="512"/>
      <c r="AB110" s="512"/>
      <c r="AC110" s="512"/>
      <c r="AD110" s="512"/>
      <c r="AE110" s="512"/>
    </row>
    <row r="111" ht="12.75" customHeight="1">
      <c r="A111" s="679"/>
      <c r="B111" s="679"/>
      <c r="C111" s="512"/>
      <c r="D111" s="512"/>
      <c r="E111" s="512"/>
      <c r="F111" s="512"/>
      <c r="G111" s="512"/>
      <c r="H111" s="512"/>
      <c r="I111" s="512"/>
      <c r="J111" s="512"/>
      <c r="K111" s="512"/>
      <c r="L111" s="512"/>
      <c r="M111" s="512"/>
      <c r="N111" s="512"/>
      <c r="O111" s="512"/>
      <c r="P111" s="512"/>
      <c r="Q111" s="512"/>
      <c r="R111" s="512"/>
      <c r="S111" s="512"/>
      <c r="T111" s="512"/>
      <c r="U111" s="512"/>
      <c r="V111" s="512"/>
      <c r="W111" s="512"/>
      <c r="X111" s="512"/>
      <c r="Y111" s="512"/>
      <c r="Z111" s="512"/>
      <c r="AA111" s="512"/>
      <c r="AB111" s="512"/>
      <c r="AC111" s="512"/>
      <c r="AD111" s="512"/>
      <c r="AE111" s="512"/>
    </row>
    <row r="112" ht="12.75" customHeight="1">
      <c r="A112" s="679"/>
      <c r="B112" s="679"/>
      <c r="C112" s="512"/>
      <c r="D112" s="512"/>
      <c r="E112" s="512"/>
      <c r="F112" s="512"/>
      <c r="G112" s="512"/>
      <c r="H112" s="512"/>
      <c r="I112" s="512"/>
      <c r="J112" s="512"/>
      <c r="K112" s="512"/>
      <c r="L112" s="512"/>
      <c r="M112" s="512"/>
      <c r="N112" s="512"/>
      <c r="O112" s="512"/>
      <c r="P112" s="512"/>
      <c r="Q112" s="512"/>
      <c r="R112" s="512"/>
      <c r="S112" s="512"/>
      <c r="T112" s="512"/>
      <c r="U112" s="512"/>
      <c r="V112" s="512"/>
      <c r="W112" s="512"/>
      <c r="X112" s="512"/>
      <c r="Y112" s="512"/>
      <c r="Z112" s="512"/>
      <c r="AA112" s="512"/>
      <c r="AB112" s="512"/>
      <c r="AC112" s="512"/>
      <c r="AD112" s="512"/>
      <c r="AE112" s="512"/>
    </row>
    <row r="113" ht="12.75" customHeight="1">
      <c r="A113" s="679"/>
      <c r="B113" s="679"/>
      <c r="C113" s="512"/>
      <c r="D113" s="512"/>
      <c r="E113" s="512"/>
      <c r="F113" s="512"/>
      <c r="G113" s="512"/>
      <c r="H113" s="512"/>
      <c r="I113" s="512"/>
      <c r="J113" s="512"/>
      <c r="K113" s="512"/>
      <c r="L113" s="512"/>
      <c r="M113" s="512"/>
      <c r="N113" s="512"/>
      <c r="O113" s="512"/>
      <c r="P113" s="512"/>
      <c r="Q113" s="512"/>
      <c r="R113" s="512"/>
      <c r="S113" s="512"/>
      <c r="T113" s="512"/>
      <c r="U113" s="512"/>
      <c r="V113" s="512"/>
      <c r="W113" s="512"/>
      <c r="X113" s="512"/>
      <c r="Y113" s="512"/>
      <c r="Z113" s="512"/>
      <c r="AA113" s="512"/>
      <c r="AB113" s="512"/>
      <c r="AC113" s="512"/>
      <c r="AD113" s="512"/>
      <c r="AE113" s="512"/>
    </row>
    <row r="114" ht="12.75" customHeight="1">
      <c r="A114" s="679"/>
      <c r="B114" s="679"/>
      <c r="C114" s="512"/>
      <c r="D114" s="512"/>
      <c r="E114" s="512"/>
      <c r="F114" s="512"/>
      <c r="G114" s="512"/>
      <c r="H114" s="512"/>
      <c r="I114" s="512"/>
      <c r="J114" s="512"/>
      <c r="K114" s="512"/>
      <c r="L114" s="512"/>
      <c r="M114" s="512"/>
      <c r="N114" s="512"/>
      <c r="O114" s="512"/>
      <c r="P114" s="512"/>
      <c r="Q114" s="512"/>
      <c r="R114" s="512"/>
      <c r="S114" s="512"/>
      <c r="T114" s="512"/>
      <c r="U114" s="512"/>
      <c r="V114" s="512"/>
      <c r="W114" s="512"/>
      <c r="X114" s="512"/>
      <c r="Y114" s="512"/>
      <c r="Z114" s="512"/>
      <c r="AA114" s="512"/>
      <c r="AB114" s="512"/>
      <c r="AC114" s="512"/>
      <c r="AD114" s="512"/>
      <c r="AE114" s="512"/>
    </row>
    <row r="115" ht="12.75" customHeight="1">
      <c r="A115" s="679"/>
      <c r="B115" s="679"/>
      <c r="C115" s="512"/>
      <c r="D115" s="512"/>
      <c r="E115" s="512"/>
      <c r="F115" s="512"/>
      <c r="G115" s="512"/>
      <c r="H115" s="512"/>
      <c r="I115" s="512"/>
      <c r="J115" s="512"/>
      <c r="K115" s="512"/>
      <c r="L115" s="512"/>
      <c r="M115" s="512"/>
      <c r="N115" s="512"/>
      <c r="O115" s="512"/>
      <c r="P115" s="512"/>
      <c r="Q115" s="512"/>
      <c r="R115" s="512"/>
      <c r="S115" s="512"/>
      <c r="T115" s="512"/>
      <c r="U115" s="512"/>
      <c r="V115" s="512"/>
      <c r="W115" s="512"/>
      <c r="X115" s="512"/>
      <c r="Y115" s="512"/>
      <c r="Z115" s="512"/>
      <c r="AA115" s="512"/>
      <c r="AB115" s="512"/>
      <c r="AC115" s="512"/>
      <c r="AD115" s="512"/>
      <c r="AE115" s="512"/>
    </row>
    <row r="116" ht="12.75" customHeight="1">
      <c r="A116" s="679"/>
      <c r="B116" s="679"/>
      <c r="C116" s="512"/>
      <c r="D116" s="512"/>
      <c r="E116" s="512"/>
      <c r="F116" s="512"/>
      <c r="G116" s="512"/>
      <c r="H116" s="512"/>
      <c r="I116" s="512"/>
      <c r="J116" s="512"/>
      <c r="K116" s="512"/>
      <c r="L116" s="512"/>
      <c r="M116" s="512"/>
      <c r="N116" s="512"/>
      <c r="O116" s="512"/>
      <c r="P116" s="512"/>
      <c r="Q116" s="512"/>
      <c r="R116" s="512"/>
      <c r="S116" s="512"/>
      <c r="T116" s="512"/>
      <c r="U116" s="512"/>
      <c r="V116" s="512"/>
      <c r="W116" s="512"/>
      <c r="X116" s="512"/>
      <c r="Y116" s="512"/>
      <c r="Z116" s="512"/>
      <c r="AA116" s="512"/>
      <c r="AB116" s="512"/>
      <c r="AC116" s="512"/>
      <c r="AD116" s="512"/>
      <c r="AE116" s="512"/>
    </row>
    <row r="117" ht="12.75" customHeight="1">
      <c r="A117" s="679"/>
      <c r="B117" s="679"/>
      <c r="C117" s="512"/>
      <c r="D117" s="512"/>
      <c r="E117" s="512"/>
      <c r="F117" s="512"/>
      <c r="G117" s="512"/>
      <c r="H117" s="512"/>
      <c r="I117" s="512"/>
      <c r="J117" s="512"/>
      <c r="K117" s="512"/>
      <c r="L117" s="512"/>
      <c r="M117" s="512"/>
      <c r="N117" s="512"/>
      <c r="O117" s="512"/>
      <c r="P117" s="512"/>
      <c r="Q117" s="512"/>
      <c r="R117" s="512"/>
      <c r="S117" s="512"/>
      <c r="T117" s="512"/>
      <c r="U117" s="512"/>
      <c r="V117" s="512"/>
      <c r="W117" s="512"/>
      <c r="X117" s="512"/>
      <c r="Y117" s="512"/>
      <c r="Z117" s="512"/>
      <c r="AA117" s="512"/>
      <c r="AB117" s="512"/>
      <c r="AC117" s="512"/>
      <c r="AD117" s="512"/>
      <c r="AE117" s="512"/>
    </row>
    <row r="118" ht="12.75" customHeight="1">
      <c r="A118" s="679"/>
      <c r="B118" s="679"/>
      <c r="C118" s="512"/>
      <c r="D118" s="512"/>
      <c r="E118" s="512"/>
      <c r="F118" s="512"/>
      <c r="G118" s="512"/>
      <c r="H118" s="512"/>
      <c r="I118" s="512"/>
      <c r="J118" s="512"/>
      <c r="K118" s="512"/>
      <c r="L118" s="512"/>
      <c r="M118" s="512"/>
      <c r="N118" s="512"/>
      <c r="O118" s="512"/>
      <c r="P118" s="512"/>
      <c r="Q118" s="512"/>
      <c r="R118" s="512"/>
      <c r="S118" s="512"/>
      <c r="T118" s="512"/>
      <c r="U118" s="512"/>
      <c r="V118" s="512"/>
      <c r="W118" s="512"/>
      <c r="X118" s="512"/>
      <c r="Y118" s="512"/>
      <c r="Z118" s="512"/>
      <c r="AA118" s="512"/>
      <c r="AB118" s="512"/>
      <c r="AC118" s="512"/>
      <c r="AD118" s="512"/>
      <c r="AE118" s="512"/>
    </row>
    <row r="119" ht="12.75" customHeight="1">
      <c r="A119" s="679"/>
      <c r="B119" s="679"/>
      <c r="C119" s="512"/>
      <c r="D119" s="512"/>
      <c r="E119" s="512"/>
      <c r="F119" s="512"/>
      <c r="G119" s="512"/>
      <c r="H119" s="512"/>
      <c r="I119" s="512"/>
      <c r="J119" s="512"/>
      <c r="K119" s="512"/>
      <c r="L119" s="512"/>
      <c r="M119" s="512"/>
      <c r="N119" s="512"/>
      <c r="O119" s="512"/>
      <c r="P119" s="512"/>
      <c r="Q119" s="512"/>
      <c r="R119" s="512"/>
      <c r="S119" s="512"/>
      <c r="T119" s="512"/>
      <c r="U119" s="512"/>
      <c r="V119" s="512"/>
      <c r="W119" s="512"/>
      <c r="X119" s="512"/>
      <c r="Y119" s="512"/>
      <c r="Z119" s="512"/>
      <c r="AA119" s="512"/>
      <c r="AB119" s="512"/>
      <c r="AC119" s="512"/>
      <c r="AD119" s="512"/>
      <c r="AE119" s="512"/>
    </row>
    <row r="120" ht="12.75" customHeight="1">
      <c r="A120" s="679"/>
      <c r="B120" s="679"/>
      <c r="C120" s="512"/>
      <c r="D120" s="512"/>
      <c r="E120" s="512"/>
      <c r="F120" s="512"/>
      <c r="G120" s="512"/>
      <c r="H120" s="512"/>
      <c r="I120" s="512"/>
      <c r="J120" s="512"/>
      <c r="K120" s="512"/>
      <c r="L120" s="512"/>
      <c r="M120" s="512"/>
      <c r="N120" s="512"/>
      <c r="O120" s="512"/>
      <c r="P120" s="512"/>
      <c r="Q120" s="512"/>
      <c r="R120" s="512"/>
      <c r="S120" s="512"/>
      <c r="T120" s="512"/>
      <c r="U120" s="512"/>
      <c r="V120" s="512"/>
      <c r="W120" s="512"/>
      <c r="X120" s="512"/>
      <c r="Y120" s="512"/>
      <c r="Z120" s="512"/>
      <c r="AA120" s="512"/>
      <c r="AB120" s="512"/>
      <c r="AC120" s="512"/>
      <c r="AD120" s="512"/>
      <c r="AE120" s="512"/>
    </row>
    <row r="121" ht="12.75" customHeight="1">
      <c r="A121" s="679"/>
      <c r="B121" s="679"/>
      <c r="C121" s="512"/>
      <c r="D121" s="512"/>
      <c r="E121" s="512"/>
      <c r="F121" s="512"/>
      <c r="G121" s="512"/>
      <c r="H121" s="512"/>
      <c r="I121" s="512"/>
      <c r="J121" s="512"/>
      <c r="K121" s="512"/>
      <c r="L121" s="512"/>
      <c r="M121" s="512"/>
      <c r="N121" s="512"/>
      <c r="O121" s="512"/>
      <c r="P121" s="512"/>
      <c r="Q121" s="512"/>
      <c r="R121" s="512"/>
      <c r="S121" s="512"/>
      <c r="T121" s="512"/>
      <c r="U121" s="512"/>
      <c r="V121" s="512"/>
      <c r="W121" s="512"/>
      <c r="X121" s="512"/>
      <c r="Y121" s="512"/>
      <c r="Z121" s="512"/>
      <c r="AA121" s="512"/>
      <c r="AB121" s="512"/>
      <c r="AC121" s="512"/>
      <c r="AD121" s="512"/>
      <c r="AE121" s="512"/>
    </row>
    <row r="122" ht="12.75" customHeight="1">
      <c r="A122" s="679"/>
      <c r="B122" s="679"/>
      <c r="C122" s="512"/>
      <c r="D122" s="512"/>
      <c r="E122" s="512"/>
      <c r="F122" s="512"/>
      <c r="G122" s="512"/>
      <c r="H122" s="512"/>
      <c r="I122" s="512"/>
      <c r="J122" s="512"/>
      <c r="K122" s="512"/>
      <c r="L122" s="512"/>
      <c r="M122" s="512"/>
      <c r="N122" s="512"/>
      <c r="O122" s="512"/>
      <c r="P122" s="512"/>
      <c r="Q122" s="512"/>
      <c r="R122" s="512"/>
      <c r="S122" s="512"/>
      <c r="T122" s="512"/>
      <c r="U122" s="512"/>
      <c r="V122" s="512"/>
      <c r="W122" s="512"/>
      <c r="X122" s="512"/>
      <c r="Y122" s="512"/>
      <c r="Z122" s="512"/>
      <c r="AA122" s="512"/>
      <c r="AB122" s="512"/>
      <c r="AC122" s="512"/>
      <c r="AD122" s="512"/>
      <c r="AE122" s="512"/>
    </row>
    <row r="123" ht="12.75" customHeight="1">
      <c r="A123" s="679"/>
      <c r="B123" s="679"/>
      <c r="C123" s="512"/>
      <c r="D123" s="512"/>
      <c r="E123" s="512"/>
      <c r="F123" s="512"/>
      <c r="G123" s="512"/>
      <c r="H123" s="512"/>
      <c r="I123" s="512"/>
      <c r="J123" s="512"/>
      <c r="K123" s="512"/>
      <c r="L123" s="512"/>
      <c r="M123" s="512"/>
      <c r="N123" s="512"/>
      <c r="O123" s="512"/>
      <c r="P123" s="512"/>
      <c r="Q123" s="512"/>
      <c r="R123" s="512"/>
      <c r="S123" s="512"/>
      <c r="T123" s="512"/>
      <c r="U123" s="512"/>
      <c r="V123" s="512"/>
      <c r="W123" s="512"/>
      <c r="X123" s="512"/>
      <c r="Y123" s="512"/>
      <c r="Z123" s="512"/>
      <c r="AA123" s="512"/>
      <c r="AB123" s="512"/>
      <c r="AC123" s="512"/>
      <c r="AD123" s="512"/>
      <c r="AE123" s="512"/>
    </row>
    <row r="124" ht="12.75" customHeight="1">
      <c r="A124" s="679"/>
      <c r="B124" s="679"/>
      <c r="C124" s="512"/>
      <c r="D124" s="512"/>
      <c r="E124" s="512"/>
      <c r="F124" s="512"/>
      <c r="G124" s="512"/>
      <c r="H124" s="512"/>
      <c r="I124" s="512"/>
      <c r="J124" s="512"/>
      <c r="K124" s="512"/>
      <c r="L124" s="512"/>
      <c r="M124" s="512"/>
      <c r="N124" s="512"/>
      <c r="O124" s="512"/>
      <c r="P124" s="512"/>
      <c r="Q124" s="512"/>
      <c r="R124" s="512"/>
      <c r="S124" s="512"/>
      <c r="T124" s="512"/>
      <c r="U124" s="512"/>
      <c r="V124" s="512"/>
      <c r="W124" s="512"/>
      <c r="X124" s="512"/>
      <c r="Y124" s="512"/>
      <c r="Z124" s="512"/>
      <c r="AA124" s="512"/>
      <c r="AB124" s="512"/>
      <c r="AC124" s="512"/>
      <c r="AD124" s="512"/>
      <c r="AE124" s="512"/>
    </row>
    <row r="125" ht="12.75" customHeight="1">
      <c r="A125" s="679"/>
      <c r="B125" s="679"/>
      <c r="C125" s="512"/>
      <c r="D125" s="512"/>
      <c r="E125" s="512"/>
      <c r="F125" s="512"/>
      <c r="G125" s="512"/>
      <c r="H125" s="512"/>
      <c r="I125" s="512"/>
      <c r="J125" s="512"/>
      <c r="K125" s="512"/>
      <c r="L125" s="512"/>
      <c r="M125" s="512"/>
      <c r="N125" s="512"/>
      <c r="O125" s="512"/>
      <c r="P125" s="512"/>
      <c r="Q125" s="512"/>
      <c r="R125" s="512"/>
      <c r="S125" s="512"/>
      <c r="T125" s="512"/>
      <c r="U125" s="512"/>
      <c r="V125" s="512"/>
      <c r="W125" s="512"/>
      <c r="X125" s="512"/>
      <c r="Y125" s="512"/>
      <c r="Z125" s="512"/>
      <c r="AA125" s="512"/>
      <c r="AB125" s="512"/>
      <c r="AC125" s="512"/>
      <c r="AD125" s="512"/>
      <c r="AE125" s="512"/>
    </row>
    <row r="126" ht="12.75" customHeight="1">
      <c r="A126" s="679"/>
      <c r="B126" s="679"/>
      <c r="C126" s="512"/>
      <c r="D126" s="512"/>
      <c r="E126" s="512"/>
      <c r="F126" s="512"/>
      <c r="G126" s="512"/>
      <c r="H126" s="512"/>
      <c r="I126" s="512"/>
      <c r="J126" s="512"/>
      <c r="K126" s="512"/>
      <c r="L126" s="512"/>
      <c r="M126" s="512"/>
      <c r="N126" s="512"/>
      <c r="O126" s="512"/>
      <c r="P126" s="512"/>
      <c r="Q126" s="512"/>
      <c r="R126" s="512"/>
      <c r="S126" s="512"/>
      <c r="T126" s="512"/>
      <c r="U126" s="512"/>
      <c r="V126" s="512"/>
      <c r="W126" s="512"/>
      <c r="X126" s="512"/>
      <c r="Y126" s="512"/>
      <c r="Z126" s="512"/>
      <c r="AA126" s="512"/>
      <c r="AB126" s="512"/>
      <c r="AC126" s="512"/>
      <c r="AD126" s="512"/>
      <c r="AE126" s="512"/>
    </row>
    <row r="127" ht="12.75" customHeight="1">
      <c r="A127" s="679"/>
      <c r="B127" s="679"/>
      <c r="C127" s="512"/>
      <c r="D127" s="512"/>
      <c r="E127" s="512"/>
      <c r="F127" s="512"/>
      <c r="G127" s="512"/>
      <c r="H127" s="512"/>
      <c r="I127" s="512"/>
      <c r="J127" s="512"/>
      <c r="K127" s="512"/>
      <c r="L127" s="512"/>
      <c r="M127" s="512"/>
      <c r="N127" s="512"/>
      <c r="O127" s="512"/>
      <c r="P127" s="512"/>
      <c r="Q127" s="512"/>
      <c r="R127" s="512"/>
      <c r="S127" s="512"/>
      <c r="T127" s="512"/>
      <c r="U127" s="512"/>
      <c r="V127" s="512"/>
      <c r="W127" s="512"/>
      <c r="X127" s="512"/>
      <c r="Y127" s="512"/>
      <c r="Z127" s="512"/>
      <c r="AA127" s="512"/>
      <c r="AB127" s="512"/>
      <c r="AC127" s="512"/>
      <c r="AD127" s="512"/>
      <c r="AE127" s="512"/>
    </row>
    <row r="128" ht="12.75" customHeight="1">
      <c r="A128" s="679"/>
      <c r="B128" s="679"/>
      <c r="C128" s="512"/>
      <c r="D128" s="512"/>
      <c r="E128" s="512"/>
      <c r="F128" s="512"/>
      <c r="G128" s="512"/>
      <c r="H128" s="512"/>
      <c r="I128" s="512"/>
      <c r="J128" s="512"/>
      <c r="K128" s="512"/>
      <c r="L128" s="512"/>
      <c r="M128" s="512"/>
      <c r="N128" s="512"/>
      <c r="O128" s="512"/>
      <c r="P128" s="512"/>
      <c r="Q128" s="512"/>
      <c r="R128" s="512"/>
      <c r="S128" s="512"/>
      <c r="T128" s="512"/>
      <c r="U128" s="512"/>
      <c r="V128" s="512"/>
      <c r="W128" s="512"/>
      <c r="X128" s="512"/>
      <c r="Y128" s="512"/>
      <c r="Z128" s="512"/>
      <c r="AA128" s="512"/>
      <c r="AB128" s="512"/>
      <c r="AC128" s="512"/>
      <c r="AD128" s="512"/>
      <c r="AE128" s="512"/>
    </row>
    <row r="129" ht="12.75" customHeight="1">
      <c r="A129" s="679"/>
      <c r="B129" s="679"/>
      <c r="C129" s="512"/>
      <c r="D129" s="512"/>
      <c r="E129" s="512"/>
      <c r="F129" s="512"/>
      <c r="G129" s="512"/>
      <c r="H129" s="512"/>
      <c r="I129" s="512"/>
      <c r="J129" s="512"/>
      <c r="K129" s="512"/>
      <c r="L129" s="512"/>
      <c r="M129" s="512"/>
      <c r="N129" s="512"/>
      <c r="O129" s="512"/>
      <c r="P129" s="512"/>
      <c r="Q129" s="512"/>
      <c r="R129" s="512"/>
      <c r="S129" s="512"/>
      <c r="T129" s="512"/>
      <c r="U129" s="512"/>
      <c r="V129" s="512"/>
      <c r="W129" s="512"/>
      <c r="X129" s="512"/>
      <c r="Y129" s="512"/>
      <c r="Z129" s="512"/>
      <c r="AA129" s="512"/>
      <c r="AB129" s="512"/>
      <c r="AC129" s="512"/>
      <c r="AD129" s="512"/>
      <c r="AE129" s="512"/>
    </row>
    <row r="130" ht="12.75" customHeight="1">
      <c r="A130" s="679"/>
      <c r="B130" s="679"/>
      <c r="C130" s="512"/>
      <c r="D130" s="512"/>
      <c r="E130" s="512"/>
      <c r="F130" s="512"/>
      <c r="G130" s="512"/>
      <c r="H130" s="512"/>
      <c r="I130" s="512"/>
      <c r="J130" s="512"/>
      <c r="K130" s="512"/>
      <c r="L130" s="512"/>
      <c r="M130" s="512"/>
      <c r="N130" s="512"/>
      <c r="O130" s="512"/>
      <c r="P130" s="512"/>
      <c r="Q130" s="512"/>
      <c r="R130" s="512"/>
      <c r="S130" s="512"/>
      <c r="T130" s="512"/>
      <c r="U130" s="512"/>
      <c r="V130" s="512"/>
      <c r="W130" s="512"/>
      <c r="X130" s="512"/>
      <c r="Y130" s="512"/>
      <c r="Z130" s="512"/>
      <c r="AA130" s="512"/>
      <c r="AB130" s="512"/>
      <c r="AC130" s="512"/>
      <c r="AD130" s="512"/>
      <c r="AE130" s="512"/>
    </row>
    <row r="131" ht="12.75" customHeight="1">
      <c r="A131" s="679"/>
      <c r="B131" s="679"/>
      <c r="C131" s="512"/>
      <c r="D131" s="512"/>
      <c r="E131" s="512"/>
      <c r="F131" s="512"/>
      <c r="G131" s="512"/>
      <c r="H131" s="512"/>
      <c r="I131" s="512"/>
      <c r="J131" s="512"/>
      <c r="K131" s="512"/>
      <c r="L131" s="512"/>
      <c r="M131" s="512"/>
      <c r="N131" s="512"/>
      <c r="O131" s="512"/>
      <c r="P131" s="512"/>
      <c r="Q131" s="512"/>
      <c r="R131" s="512"/>
      <c r="S131" s="512"/>
      <c r="T131" s="512"/>
      <c r="U131" s="512"/>
      <c r="V131" s="512"/>
      <c r="W131" s="512"/>
      <c r="X131" s="512"/>
      <c r="Y131" s="512"/>
      <c r="Z131" s="512"/>
      <c r="AA131" s="512"/>
      <c r="AB131" s="512"/>
      <c r="AC131" s="512"/>
      <c r="AD131" s="512"/>
      <c r="AE131" s="512"/>
    </row>
    <row r="132" ht="12.75" customHeight="1">
      <c r="A132" s="679"/>
      <c r="B132" s="679"/>
      <c r="C132" s="512"/>
      <c r="D132" s="512"/>
      <c r="E132" s="512"/>
      <c r="F132" s="512"/>
      <c r="G132" s="512"/>
      <c r="H132" s="512"/>
      <c r="I132" s="512"/>
      <c r="J132" s="512"/>
      <c r="K132" s="512"/>
      <c r="L132" s="512"/>
      <c r="M132" s="512"/>
      <c r="N132" s="512"/>
      <c r="O132" s="512"/>
      <c r="P132" s="512"/>
      <c r="Q132" s="512"/>
      <c r="R132" s="512"/>
      <c r="S132" s="512"/>
      <c r="T132" s="512"/>
      <c r="U132" s="512"/>
      <c r="V132" s="512"/>
      <c r="W132" s="512"/>
      <c r="X132" s="512"/>
      <c r="Y132" s="512"/>
      <c r="Z132" s="512"/>
      <c r="AA132" s="512"/>
      <c r="AB132" s="512"/>
      <c r="AC132" s="512"/>
      <c r="AD132" s="512"/>
      <c r="AE132" s="512"/>
    </row>
    <row r="133" ht="12.75" customHeight="1">
      <c r="A133" s="679"/>
      <c r="B133" s="679"/>
      <c r="C133" s="512"/>
      <c r="D133" s="512"/>
      <c r="E133" s="512"/>
      <c r="F133" s="512"/>
      <c r="G133" s="512"/>
      <c r="H133" s="512"/>
      <c r="I133" s="512"/>
      <c r="J133" s="512"/>
      <c r="K133" s="512"/>
      <c r="L133" s="512"/>
      <c r="M133" s="512"/>
      <c r="N133" s="512"/>
      <c r="O133" s="512"/>
      <c r="P133" s="512"/>
      <c r="Q133" s="512"/>
      <c r="R133" s="512"/>
      <c r="S133" s="512"/>
      <c r="T133" s="512"/>
      <c r="U133" s="512"/>
      <c r="V133" s="512"/>
      <c r="W133" s="512"/>
      <c r="X133" s="512"/>
      <c r="Y133" s="512"/>
      <c r="Z133" s="512"/>
      <c r="AA133" s="512"/>
      <c r="AB133" s="512"/>
      <c r="AC133" s="512"/>
      <c r="AD133" s="512"/>
      <c r="AE133" s="512"/>
    </row>
    <row r="134" ht="12.75" customHeight="1">
      <c r="A134" s="679"/>
      <c r="B134" s="679"/>
      <c r="C134" s="512"/>
      <c r="D134" s="512"/>
      <c r="E134" s="512"/>
      <c r="F134" s="512"/>
      <c r="G134" s="512"/>
      <c r="H134" s="512"/>
      <c r="I134" s="512"/>
      <c r="J134" s="512"/>
      <c r="K134" s="512"/>
      <c r="L134" s="512"/>
      <c r="M134" s="512"/>
      <c r="N134" s="512"/>
      <c r="O134" s="512"/>
      <c r="P134" s="512"/>
      <c r="Q134" s="512"/>
      <c r="R134" s="512"/>
      <c r="S134" s="512"/>
      <c r="T134" s="512"/>
      <c r="U134" s="512"/>
      <c r="V134" s="512"/>
      <c r="W134" s="512"/>
      <c r="X134" s="512"/>
      <c r="Y134" s="512"/>
      <c r="Z134" s="512"/>
      <c r="AA134" s="512"/>
      <c r="AB134" s="512"/>
      <c r="AC134" s="512"/>
      <c r="AD134" s="512"/>
      <c r="AE134" s="512"/>
    </row>
    <row r="135" ht="12.75" customHeight="1">
      <c r="A135" s="679"/>
      <c r="B135" s="679"/>
      <c r="C135" s="512"/>
      <c r="D135" s="512"/>
      <c r="E135" s="512"/>
      <c r="F135" s="512"/>
      <c r="G135" s="512"/>
      <c r="H135" s="512"/>
      <c r="I135" s="512"/>
      <c r="J135" s="512"/>
      <c r="K135" s="512"/>
      <c r="L135" s="512"/>
      <c r="M135" s="512"/>
      <c r="N135" s="512"/>
      <c r="O135" s="512"/>
      <c r="P135" s="512"/>
      <c r="Q135" s="512"/>
      <c r="R135" s="512"/>
      <c r="S135" s="512"/>
      <c r="T135" s="512"/>
      <c r="U135" s="512"/>
      <c r="V135" s="512"/>
      <c r="W135" s="512"/>
      <c r="X135" s="512"/>
      <c r="Y135" s="512"/>
      <c r="Z135" s="512"/>
      <c r="AA135" s="512"/>
      <c r="AB135" s="512"/>
      <c r="AC135" s="512"/>
      <c r="AD135" s="512"/>
      <c r="AE135" s="512"/>
    </row>
    <row r="136" ht="12.75" customHeight="1">
      <c r="A136" s="679"/>
      <c r="B136" s="679"/>
      <c r="C136" s="512"/>
      <c r="D136" s="512"/>
      <c r="E136" s="512"/>
      <c r="F136" s="512"/>
      <c r="G136" s="512"/>
      <c r="H136" s="512"/>
      <c r="I136" s="512"/>
      <c r="J136" s="512"/>
      <c r="K136" s="512"/>
      <c r="L136" s="512"/>
      <c r="M136" s="512"/>
      <c r="N136" s="512"/>
      <c r="O136" s="512"/>
      <c r="P136" s="512"/>
      <c r="Q136" s="512"/>
      <c r="R136" s="512"/>
      <c r="S136" s="512"/>
      <c r="T136" s="512"/>
      <c r="U136" s="512"/>
      <c r="V136" s="512"/>
      <c r="W136" s="512"/>
      <c r="X136" s="512"/>
      <c r="Y136" s="512"/>
      <c r="Z136" s="512"/>
      <c r="AA136" s="512"/>
      <c r="AB136" s="512"/>
      <c r="AC136" s="512"/>
      <c r="AD136" s="512"/>
      <c r="AE136" s="512"/>
    </row>
    <row r="137" ht="12.75" customHeight="1">
      <c r="A137" s="679"/>
      <c r="B137" s="679"/>
      <c r="C137" s="512"/>
      <c r="D137" s="512"/>
      <c r="E137" s="512"/>
      <c r="F137" s="512"/>
      <c r="G137" s="512"/>
      <c r="H137" s="512"/>
      <c r="I137" s="512"/>
      <c r="J137" s="512"/>
      <c r="K137" s="512"/>
      <c r="L137" s="512"/>
      <c r="M137" s="512"/>
      <c r="N137" s="512"/>
      <c r="O137" s="512"/>
      <c r="P137" s="512"/>
      <c r="Q137" s="512"/>
      <c r="R137" s="512"/>
      <c r="S137" s="512"/>
      <c r="T137" s="512"/>
      <c r="U137" s="512"/>
      <c r="V137" s="512"/>
      <c r="W137" s="512"/>
      <c r="X137" s="512"/>
      <c r="Y137" s="512"/>
      <c r="Z137" s="512"/>
      <c r="AA137" s="512"/>
      <c r="AB137" s="512"/>
      <c r="AC137" s="512"/>
      <c r="AD137" s="512"/>
      <c r="AE137" s="512"/>
    </row>
    <row r="138" ht="12.75" customHeight="1">
      <c r="A138" s="679"/>
      <c r="B138" s="679"/>
      <c r="C138" s="512"/>
      <c r="D138" s="512"/>
      <c r="E138" s="512"/>
      <c r="F138" s="512"/>
      <c r="G138" s="512"/>
      <c r="H138" s="512"/>
      <c r="I138" s="512"/>
      <c r="J138" s="512"/>
      <c r="K138" s="512"/>
      <c r="L138" s="512"/>
      <c r="M138" s="512"/>
      <c r="N138" s="512"/>
      <c r="O138" s="512"/>
      <c r="P138" s="512"/>
      <c r="Q138" s="512"/>
      <c r="R138" s="512"/>
      <c r="S138" s="512"/>
      <c r="T138" s="512"/>
      <c r="U138" s="512"/>
      <c r="V138" s="512"/>
      <c r="W138" s="512"/>
      <c r="X138" s="512"/>
      <c r="Y138" s="512"/>
      <c r="Z138" s="512"/>
      <c r="AA138" s="512"/>
      <c r="AB138" s="512"/>
      <c r="AC138" s="512"/>
      <c r="AD138" s="512"/>
      <c r="AE138" s="512"/>
    </row>
    <row r="139" ht="12.75" customHeight="1">
      <c r="A139" s="679"/>
      <c r="B139" s="679"/>
      <c r="C139" s="512"/>
      <c r="D139" s="512"/>
      <c r="E139" s="512"/>
      <c r="F139" s="512"/>
      <c r="G139" s="512"/>
      <c r="H139" s="512"/>
      <c r="I139" s="512"/>
      <c r="J139" s="512"/>
      <c r="K139" s="512"/>
      <c r="L139" s="512"/>
      <c r="M139" s="512"/>
      <c r="N139" s="512"/>
      <c r="O139" s="512"/>
      <c r="P139" s="512"/>
      <c r="Q139" s="512"/>
      <c r="R139" s="512"/>
      <c r="S139" s="512"/>
      <c r="T139" s="512"/>
      <c r="U139" s="512"/>
      <c r="V139" s="512"/>
      <c r="W139" s="512"/>
      <c r="X139" s="512"/>
      <c r="Y139" s="512"/>
      <c r="Z139" s="512"/>
      <c r="AA139" s="512"/>
      <c r="AB139" s="512"/>
      <c r="AC139" s="512"/>
      <c r="AD139" s="512"/>
      <c r="AE139" s="512"/>
    </row>
    <row r="140" ht="12.75" customHeight="1">
      <c r="A140" s="679"/>
      <c r="B140" s="679"/>
      <c r="C140" s="512"/>
      <c r="D140" s="512"/>
      <c r="E140" s="512"/>
      <c r="F140" s="512"/>
      <c r="G140" s="512"/>
      <c r="H140" s="512"/>
      <c r="I140" s="512"/>
      <c r="J140" s="512"/>
      <c r="K140" s="512"/>
      <c r="L140" s="512"/>
      <c r="M140" s="512"/>
      <c r="N140" s="512"/>
      <c r="O140" s="512"/>
      <c r="P140" s="512"/>
      <c r="Q140" s="512"/>
      <c r="R140" s="512"/>
      <c r="S140" s="512"/>
      <c r="T140" s="512"/>
      <c r="U140" s="512"/>
      <c r="V140" s="512"/>
      <c r="W140" s="512"/>
      <c r="X140" s="512"/>
      <c r="Y140" s="512"/>
      <c r="Z140" s="512"/>
      <c r="AA140" s="512"/>
      <c r="AB140" s="512"/>
      <c r="AC140" s="512"/>
      <c r="AD140" s="512"/>
      <c r="AE140" s="512"/>
    </row>
    <row r="141" ht="12.75" customHeight="1">
      <c r="A141" s="679"/>
      <c r="B141" s="679"/>
      <c r="C141" s="512"/>
      <c r="D141" s="512"/>
      <c r="E141" s="512"/>
      <c r="F141" s="512"/>
      <c r="G141" s="512"/>
      <c r="H141" s="512"/>
      <c r="I141" s="512"/>
      <c r="J141" s="512"/>
      <c r="K141" s="512"/>
      <c r="L141" s="512"/>
      <c r="M141" s="512"/>
      <c r="N141" s="512"/>
      <c r="O141" s="512"/>
      <c r="P141" s="512"/>
      <c r="Q141" s="512"/>
      <c r="R141" s="512"/>
      <c r="S141" s="512"/>
      <c r="T141" s="512"/>
      <c r="U141" s="512"/>
      <c r="V141" s="512"/>
      <c r="W141" s="512"/>
      <c r="X141" s="512"/>
      <c r="Y141" s="512"/>
      <c r="Z141" s="512"/>
      <c r="AA141" s="512"/>
      <c r="AB141" s="512"/>
      <c r="AC141" s="512"/>
      <c r="AD141" s="512"/>
      <c r="AE141" s="512"/>
    </row>
    <row r="142" ht="12.75" customHeight="1">
      <c r="A142" s="679"/>
      <c r="B142" s="679"/>
      <c r="C142" s="512"/>
      <c r="D142" s="512"/>
      <c r="E142" s="512"/>
      <c r="F142" s="512"/>
      <c r="G142" s="512"/>
      <c r="H142" s="512"/>
      <c r="I142" s="512"/>
      <c r="J142" s="512"/>
      <c r="K142" s="512"/>
      <c r="L142" s="512"/>
      <c r="M142" s="512"/>
      <c r="N142" s="512"/>
      <c r="O142" s="512"/>
      <c r="P142" s="512"/>
      <c r="Q142" s="512"/>
      <c r="R142" s="512"/>
      <c r="S142" s="512"/>
      <c r="T142" s="512"/>
      <c r="U142" s="512"/>
      <c r="V142" s="512"/>
      <c r="W142" s="512"/>
      <c r="X142" s="512"/>
      <c r="Y142" s="512"/>
      <c r="Z142" s="512"/>
      <c r="AA142" s="512"/>
      <c r="AB142" s="512"/>
      <c r="AC142" s="512"/>
      <c r="AD142" s="512"/>
      <c r="AE142" s="512"/>
    </row>
    <row r="143" ht="12.75" customHeight="1">
      <c r="A143" s="679"/>
      <c r="B143" s="679"/>
      <c r="C143" s="512"/>
      <c r="D143" s="512"/>
      <c r="E143" s="512"/>
      <c r="F143" s="512"/>
      <c r="G143" s="512"/>
      <c r="H143" s="512"/>
      <c r="I143" s="512"/>
      <c r="J143" s="512"/>
      <c r="K143" s="512"/>
      <c r="L143" s="512"/>
      <c r="M143" s="512"/>
      <c r="N143" s="512"/>
      <c r="O143" s="512"/>
      <c r="P143" s="512"/>
      <c r="Q143" s="512"/>
      <c r="R143" s="512"/>
      <c r="S143" s="512"/>
      <c r="T143" s="512"/>
      <c r="U143" s="512"/>
      <c r="V143" s="512"/>
      <c r="W143" s="512"/>
      <c r="X143" s="512"/>
      <c r="Y143" s="512"/>
      <c r="Z143" s="512"/>
      <c r="AA143" s="512"/>
      <c r="AB143" s="512"/>
      <c r="AC143" s="512"/>
      <c r="AD143" s="512"/>
      <c r="AE143" s="512"/>
    </row>
    <row r="144" ht="12.75" customHeight="1">
      <c r="A144" s="679"/>
      <c r="B144" s="679"/>
      <c r="C144" s="512"/>
      <c r="D144" s="512"/>
      <c r="E144" s="512"/>
      <c r="F144" s="512"/>
      <c r="G144" s="512"/>
      <c r="H144" s="512"/>
      <c r="I144" s="512"/>
      <c r="J144" s="512"/>
      <c r="K144" s="512"/>
      <c r="L144" s="512"/>
      <c r="M144" s="512"/>
      <c r="N144" s="512"/>
      <c r="O144" s="512"/>
      <c r="P144" s="512"/>
      <c r="Q144" s="512"/>
      <c r="R144" s="512"/>
      <c r="S144" s="512"/>
      <c r="T144" s="512"/>
      <c r="U144" s="512"/>
      <c r="V144" s="512"/>
      <c r="W144" s="512"/>
      <c r="X144" s="512"/>
      <c r="Y144" s="512"/>
      <c r="Z144" s="512"/>
      <c r="AA144" s="512"/>
      <c r="AB144" s="512"/>
      <c r="AC144" s="512"/>
      <c r="AD144" s="512"/>
      <c r="AE144" s="512"/>
    </row>
    <row r="145" ht="12.75" customHeight="1">
      <c r="A145" s="679"/>
      <c r="B145" s="679"/>
      <c r="C145" s="512"/>
      <c r="D145" s="512"/>
      <c r="E145" s="512"/>
      <c r="F145" s="512"/>
      <c r="G145" s="512"/>
      <c r="H145" s="512"/>
      <c r="I145" s="512"/>
      <c r="J145" s="512"/>
      <c r="K145" s="512"/>
      <c r="L145" s="512"/>
      <c r="M145" s="512"/>
      <c r="N145" s="512"/>
      <c r="O145" s="512"/>
      <c r="P145" s="512"/>
      <c r="Q145" s="512"/>
      <c r="R145" s="512"/>
      <c r="S145" s="512"/>
      <c r="T145" s="512"/>
      <c r="U145" s="512"/>
      <c r="V145" s="512"/>
      <c r="W145" s="512"/>
      <c r="X145" s="512"/>
      <c r="Y145" s="512"/>
      <c r="Z145" s="512"/>
      <c r="AA145" s="512"/>
      <c r="AB145" s="512"/>
      <c r="AC145" s="512"/>
      <c r="AD145" s="512"/>
      <c r="AE145" s="512"/>
    </row>
    <row r="146" ht="12.75" customHeight="1">
      <c r="A146" s="679"/>
      <c r="B146" s="679"/>
      <c r="C146" s="512"/>
      <c r="D146" s="512"/>
      <c r="E146" s="512"/>
      <c r="F146" s="512"/>
      <c r="G146" s="512"/>
      <c r="H146" s="512"/>
      <c r="I146" s="512"/>
      <c r="J146" s="512"/>
      <c r="K146" s="512"/>
      <c r="L146" s="512"/>
      <c r="M146" s="512"/>
      <c r="N146" s="512"/>
      <c r="O146" s="512"/>
      <c r="P146" s="512"/>
      <c r="Q146" s="512"/>
      <c r="R146" s="512"/>
      <c r="S146" s="512"/>
      <c r="T146" s="512"/>
      <c r="U146" s="512"/>
      <c r="V146" s="512"/>
      <c r="W146" s="512"/>
      <c r="X146" s="512"/>
      <c r="Y146" s="512"/>
      <c r="Z146" s="512"/>
      <c r="AA146" s="512"/>
      <c r="AB146" s="512"/>
      <c r="AC146" s="512"/>
      <c r="AD146" s="512"/>
      <c r="AE146" s="512"/>
    </row>
    <row r="147" ht="12.75" customHeight="1">
      <c r="A147" s="679"/>
      <c r="B147" s="679"/>
      <c r="C147" s="512"/>
      <c r="D147" s="512"/>
      <c r="E147" s="512"/>
      <c r="F147" s="512"/>
      <c r="G147" s="512"/>
      <c r="H147" s="512"/>
      <c r="I147" s="512"/>
      <c r="J147" s="512"/>
      <c r="K147" s="512"/>
      <c r="L147" s="512"/>
      <c r="M147" s="512"/>
      <c r="N147" s="512"/>
      <c r="O147" s="512"/>
      <c r="P147" s="512"/>
      <c r="Q147" s="512"/>
      <c r="R147" s="512"/>
      <c r="S147" s="512"/>
      <c r="T147" s="512"/>
      <c r="U147" s="512"/>
      <c r="V147" s="512"/>
      <c r="W147" s="512"/>
      <c r="X147" s="512"/>
      <c r="Y147" s="512"/>
      <c r="Z147" s="512"/>
      <c r="AA147" s="512"/>
      <c r="AB147" s="512"/>
      <c r="AC147" s="512"/>
      <c r="AD147" s="512"/>
      <c r="AE147" s="512"/>
    </row>
    <row r="148" ht="12.75" customHeight="1">
      <c r="A148" s="679"/>
      <c r="B148" s="679"/>
      <c r="C148" s="512"/>
      <c r="D148" s="512"/>
      <c r="E148" s="512"/>
      <c r="F148" s="512"/>
      <c r="G148" s="512"/>
      <c r="H148" s="512"/>
      <c r="I148" s="512"/>
      <c r="J148" s="512"/>
      <c r="K148" s="512"/>
      <c r="L148" s="512"/>
      <c r="M148" s="512"/>
      <c r="N148" s="512"/>
      <c r="O148" s="512"/>
      <c r="P148" s="512"/>
      <c r="Q148" s="512"/>
      <c r="R148" s="512"/>
      <c r="S148" s="512"/>
      <c r="T148" s="512"/>
      <c r="U148" s="512"/>
      <c r="V148" s="512"/>
      <c r="W148" s="512"/>
      <c r="X148" s="512"/>
      <c r="Y148" s="512"/>
      <c r="Z148" s="512"/>
      <c r="AA148" s="512"/>
      <c r="AB148" s="512"/>
      <c r="AC148" s="512"/>
      <c r="AD148" s="512"/>
      <c r="AE148" s="512"/>
    </row>
    <row r="149" ht="12.75" customHeight="1">
      <c r="A149" s="679"/>
      <c r="B149" s="679"/>
      <c r="C149" s="512"/>
      <c r="D149" s="512"/>
      <c r="E149" s="512"/>
      <c r="F149" s="512"/>
      <c r="G149" s="512"/>
      <c r="H149" s="512"/>
      <c r="I149" s="512"/>
      <c r="J149" s="512"/>
      <c r="K149" s="512"/>
      <c r="L149" s="512"/>
      <c r="M149" s="512"/>
      <c r="N149" s="512"/>
      <c r="O149" s="512"/>
      <c r="P149" s="512"/>
      <c r="Q149" s="512"/>
      <c r="R149" s="512"/>
      <c r="S149" s="512"/>
      <c r="T149" s="512"/>
      <c r="U149" s="512"/>
      <c r="V149" s="512"/>
      <c r="W149" s="512"/>
      <c r="X149" s="512"/>
      <c r="Y149" s="512"/>
      <c r="Z149" s="512"/>
      <c r="AA149" s="512"/>
      <c r="AB149" s="512"/>
      <c r="AC149" s="512"/>
      <c r="AD149" s="512"/>
      <c r="AE149" s="512"/>
    </row>
    <row r="150" ht="12.75" customHeight="1">
      <c r="A150" s="679"/>
      <c r="B150" s="679"/>
      <c r="C150" s="512"/>
      <c r="D150" s="512"/>
      <c r="E150" s="512"/>
      <c r="F150" s="512"/>
      <c r="G150" s="512"/>
      <c r="H150" s="512"/>
      <c r="I150" s="512"/>
      <c r="J150" s="512"/>
      <c r="K150" s="512"/>
      <c r="L150" s="512"/>
      <c r="M150" s="512"/>
      <c r="N150" s="512"/>
      <c r="O150" s="512"/>
      <c r="P150" s="512"/>
      <c r="Q150" s="512"/>
      <c r="R150" s="512"/>
      <c r="S150" s="512"/>
      <c r="T150" s="512"/>
      <c r="U150" s="512"/>
      <c r="V150" s="512"/>
      <c r="W150" s="512"/>
      <c r="X150" s="512"/>
      <c r="Y150" s="512"/>
      <c r="Z150" s="512"/>
      <c r="AA150" s="512"/>
      <c r="AB150" s="512"/>
      <c r="AC150" s="512"/>
      <c r="AD150" s="512"/>
      <c r="AE150" s="512"/>
    </row>
    <row r="151" ht="12.75" customHeight="1">
      <c r="A151" s="679"/>
      <c r="B151" s="679"/>
      <c r="C151" s="512"/>
      <c r="D151" s="512"/>
      <c r="E151" s="512"/>
      <c r="F151" s="512"/>
      <c r="G151" s="512"/>
      <c r="H151" s="512"/>
      <c r="I151" s="512"/>
      <c r="J151" s="512"/>
      <c r="K151" s="512"/>
      <c r="L151" s="512"/>
      <c r="M151" s="512"/>
      <c r="N151" s="512"/>
      <c r="O151" s="512"/>
      <c r="P151" s="512"/>
      <c r="Q151" s="512"/>
      <c r="R151" s="512"/>
      <c r="S151" s="512"/>
      <c r="T151" s="512"/>
      <c r="U151" s="512"/>
      <c r="V151" s="512"/>
      <c r="W151" s="512"/>
      <c r="X151" s="512"/>
      <c r="Y151" s="512"/>
      <c r="Z151" s="512"/>
      <c r="AA151" s="512"/>
      <c r="AB151" s="512"/>
      <c r="AC151" s="512"/>
      <c r="AD151" s="512"/>
      <c r="AE151" s="512"/>
    </row>
    <row r="152" ht="12.75" customHeight="1">
      <c r="A152" s="679"/>
      <c r="B152" s="679"/>
      <c r="C152" s="512"/>
      <c r="D152" s="512"/>
      <c r="E152" s="512"/>
      <c r="F152" s="512"/>
      <c r="G152" s="512"/>
      <c r="H152" s="512"/>
      <c r="I152" s="512"/>
      <c r="J152" s="512"/>
      <c r="K152" s="512"/>
      <c r="L152" s="512"/>
      <c r="M152" s="512"/>
      <c r="N152" s="512"/>
      <c r="O152" s="512"/>
      <c r="P152" s="512"/>
      <c r="Q152" s="512"/>
      <c r="R152" s="512"/>
      <c r="S152" s="512"/>
      <c r="T152" s="512"/>
      <c r="U152" s="512"/>
      <c r="V152" s="512"/>
      <c r="W152" s="512"/>
      <c r="X152" s="512"/>
      <c r="Y152" s="512"/>
      <c r="Z152" s="512"/>
      <c r="AA152" s="512"/>
      <c r="AB152" s="512"/>
      <c r="AC152" s="512"/>
      <c r="AD152" s="512"/>
      <c r="AE152" s="512"/>
    </row>
    <row r="153" ht="12.75" customHeight="1">
      <c r="A153" s="679"/>
      <c r="B153" s="679"/>
      <c r="C153" s="512"/>
      <c r="D153" s="512"/>
      <c r="E153" s="512"/>
      <c r="F153" s="512"/>
      <c r="G153" s="512"/>
      <c r="H153" s="512"/>
      <c r="I153" s="512"/>
      <c r="J153" s="512"/>
      <c r="K153" s="512"/>
      <c r="L153" s="512"/>
      <c r="M153" s="512"/>
      <c r="N153" s="512"/>
      <c r="O153" s="512"/>
      <c r="P153" s="512"/>
      <c r="Q153" s="512"/>
      <c r="R153" s="512"/>
      <c r="S153" s="512"/>
      <c r="T153" s="512"/>
      <c r="U153" s="512"/>
      <c r="V153" s="512"/>
      <c r="W153" s="512"/>
      <c r="X153" s="512"/>
      <c r="Y153" s="512"/>
      <c r="Z153" s="512"/>
      <c r="AA153" s="512"/>
      <c r="AB153" s="512"/>
      <c r="AC153" s="512"/>
      <c r="AD153" s="512"/>
      <c r="AE153" s="512"/>
    </row>
    <row r="154" ht="12.75" customHeight="1">
      <c r="A154" s="679"/>
      <c r="B154" s="679"/>
      <c r="C154" s="512"/>
      <c r="D154" s="512"/>
      <c r="E154" s="512"/>
      <c r="F154" s="512"/>
      <c r="G154" s="512"/>
      <c r="H154" s="512"/>
      <c r="I154" s="512"/>
      <c r="J154" s="512"/>
      <c r="K154" s="512"/>
      <c r="L154" s="512"/>
      <c r="M154" s="512"/>
      <c r="N154" s="512"/>
      <c r="O154" s="512"/>
      <c r="P154" s="512"/>
      <c r="Q154" s="512"/>
      <c r="R154" s="512"/>
      <c r="S154" s="512"/>
      <c r="T154" s="512"/>
      <c r="U154" s="512"/>
      <c r="V154" s="512"/>
      <c r="W154" s="512"/>
      <c r="X154" s="512"/>
      <c r="Y154" s="512"/>
      <c r="Z154" s="512"/>
      <c r="AA154" s="512"/>
      <c r="AB154" s="512"/>
      <c r="AC154" s="512"/>
      <c r="AD154" s="512"/>
      <c r="AE154" s="512"/>
    </row>
    <row r="155" ht="12.75" customHeight="1">
      <c r="A155" s="679"/>
      <c r="B155" s="679"/>
      <c r="C155" s="512"/>
      <c r="D155" s="512"/>
      <c r="E155" s="512"/>
      <c r="F155" s="512"/>
      <c r="G155" s="512"/>
      <c r="H155" s="512"/>
      <c r="I155" s="512"/>
      <c r="J155" s="512"/>
      <c r="K155" s="512"/>
      <c r="L155" s="512"/>
      <c r="M155" s="512"/>
      <c r="N155" s="512"/>
      <c r="O155" s="512"/>
      <c r="P155" s="512"/>
      <c r="Q155" s="512"/>
      <c r="R155" s="512"/>
      <c r="S155" s="512"/>
      <c r="T155" s="512"/>
      <c r="U155" s="512"/>
      <c r="V155" s="512"/>
      <c r="W155" s="512"/>
      <c r="X155" s="512"/>
      <c r="Y155" s="512"/>
      <c r="Z155" s="512"/>
      <c r="AA155" s="512"/>
      <c r="AB155" s="512"/>
      <c r="AC155" s="512"/>
      <c r="AD155" s="512"/>
      <c r="AE155" s="512"/>
    </row>
    <row r="156" ht="12.75" customHeight="1">
      <c r="A156" s="679"/>
      <c r="B156" s="679"/>
      <c r="C156" s="512"/>
      <c r="D156" s="512"/>
      <c r="E156" s="512"/>
      <c r="F156" s="512"/>
      <c r="G156" s="512"/>
      <c r="H156" s="512"/>
      <c r="I156" s="512"/>
      <c r="J156" s="512"/>
      <c r="K156" s="512"/>
      <c r="L156" s="512"/>
      <c r="M156" s="512"/>
      <c r="N156" s="512"/>
      <c r="O156" s="512"/>
      <c r="P156" s="512"/>
      <c r="Q156" s="512"/>
      <c r="R156" s="512"/>
      <c r="S156" s="512"/>
      <c r="T156" s="512"/>
      <c r="U156" s="512"/>
      <c r="V156" s="512"/>
      <c r="W156" s="512"/>
      <c r="X156" s="512"/>
      <c r="Y156" s="512"/>
      <c r="Z156" s="512"/>
      <c r="AA156" s="512"/>
      <c r="AB156" s="512"/>
      <c r="AC156" s="512"/>
      <c r="AD156" s="512"/>
      <c r="AE156" s="512"/>
    </row>
    <row r="157" ht="12.75" customHeight="1">
      <c r="A157" s="679"/>
      <c r="B157" s="679"/>
      <c r="C157" s="512"/>
      <c r="D157" s="512"/>
      <c r="E157" s="512"/>
      <c r="F157" s="512"/>
      <c r="G157" s="512"/>
      <c r="H157" s="512"/>
      <c r="I157" s="512"/>
      <c r="J157" s="512"/>
      <c r="K157" s="512"/>
      <c r="L157" s="512"/>
      <c r="M157" s="512"/>
      <c r="N157" s="512"/>
      <c r="O157" s="512"/>
      <c r="P157" s="512"/>
      <c r="Q157" s="512"/>
      <c r="R157" s="512"/>
      <c r="S157" s="512"/>
      <c r="T157" s="512"/>
      <c r="U157" s="512"/>
      <c r="V157" s="512"/>
      <c r="W157" s="512"/>
      <c r="X157" s="512"/>
      <c r="Y157" s="512"/>
      <c r="Z157" s="512"/>
      <c r="AA157" s="512"/>
      <c r="AB157" s="512"/>
      <c r="AC157" s="512"/>
      <c r="AD157" s="512"/>
      <c r="AE157" s="512"/>
    </row>
    <row r="158" ht="12.75" customHeight="1">
      <c r="A158" s="679"/>
      <c r="B158" s="679"/>
      <c r="C158" s="512"/>
      <c r="D158" s="512"/>
      <c r="E158" s="512"/>
      <c r="F158" s="512"/>
      <c r="G158" s="512"/>
      <c r="H158" s="512"/>
      <c r="I158" s="512"/>
      <c r="J158" s="512"/>
      <c r="K158" s="512"/>
      <c r="L158" s="512"/>
      <c r="M158" s="512"/>
      <c r="N158" s="512"/>
      <c r="O158" s="512"/>
      <c r="P158" s="512"/>
      <c r="Q158" s="512"/>
      <c r="R158" s="512"/>
      <c r="S158" s="512"/>
      <c r="T158" s="512"/>
      <c r="U158" s="512"/>
      <c r="V158" s="512"/>
      <c r="W158" s="512"/>
      <c r="X158" s="512"/>
      <c r="Y158" s="512"/>
      <c r="Z158" s="512"/>
      <c r="AA158" s="512"/>
      <c r="AB158" s="512"/>
      <c r="AC158" s="512"/>
      <c r="AD158" s="512"/>
      <c r="AE158" s="512"/>
    </row>
    <row r="159" ht="12.75" customHeight="1">
      <c r="A159" s="679"/>
      <c r="B159" s="679"/>
      <c r="C159" s="512"/>
      <c r="D159" s="512"/>
      <c r="E159" s="512"/>
      <c r="F159" s="512"/>
      <c r="G159" s="512"/>
      <c r="H159" s="512"/>
      <c r="I159" s="512"/>
      <c r="J159" s="512"/>
      <c r="K159" s="512"/>
      <c r="L159" s="512"/>
      <c r="M159" s="512"/>
      <c r="N159" s="512"/>
      <c r="O159" s="512"/>
      <c r="P159" s="512"/>
      <c r="Q159" s="512"/>
      <c r="R159" s="512"/>
      <c r="S159" s="512"/>
      <c r="T159" s="512"/>
      <c r="U159" s="512"/>
      <c r="V159" s="512"/>
      <c r="W159" s="512"/>
      <c r="X159" s="512"/>
      <c r="Y159" s="512"/>
      <c r="Z159" s="512"/>
      <c r="AA159" s="512"/>
      <c r="AB159" s="512"/>
      <c r="AC159" s="512"/>
      <c r="AD159" s="512"/>
      <c r="AE159" s="512"/>
    </row>
    <row r="160" ht="12.75" customHeight="1">
      <c r="A160" s="679"/>
      <c r="B160" s="679"/>
      <c r="C160" s="512"/>
      <c r="D160" s="512"/>
      <c r="E160" s="512"/>
      <c r="F160" s="512"/>
      <c r="G160" s="512"/>
      <c r="H160" s="512"/>
      <c r="I160" s="512"/>
      <c r="J160" s="512"/>
      <c r="K160" s="512"/>
      <c r="L160" s="512"/>
      <c r="M160" s="512"/>
      <c r="N160" s="512"/>
      <c r="O160" s="512"/>
      <c r="P160" s="512"/>
      <c r="Q160" s="512"/>
      <c r="R160" s="512"/>
      <c r="S160" s="512"/>
      <c r="T160" s="512"/>
      <c r="U160" s="512"/>
      <c r="V160" s="512"/>
      <c r="W160" s="512"/>
      <c r="X160" s="512"/>
      <c r="Y160" s="512"/>
      <c r="Z160" s="512"/>
      <c r="AA160" s="512"/>
      <c r="AB160" s="512"/>
      <c r="AC160" s="512"/>
      <c r="AD160" s="512"/>
      <c r="AE160" s="512"/>
    </row>
    <row r="161" ht="12.75" customHeight="1">
      <c r="A161" s="679"/>
      <c r="B161" s="679"/>
      <c r="C161" s="512"/>
      <c r="D161" s="512"/>
      <c r="E161" s="512"/>
      <c r="F161" s="512"/>
      <c r="G161" s="512"/>
      <c r="H161" s="512"/>
      <c r="I161" s="512"/>
      <c r="J161" s="512"/>
      <c r="K161" s="512"/>
      <c r="L161" s="512"/>
      <c r="M161" s="512"/>
      <c r="N161" s="512"/>
      <c r="O161" s="512"/>
      <c r="P161" s="512"/>
      <c r="Q161" s="512"/>
      <c r="R161" s="512"/>
      <c r="S161" s="512"/>
      <c r="T161" s="512"/>
      <c r="U161" s="512"/>
      <c r="V161" s="512"/>
      <c r="W161" s="512"/>
      <c r="X161" s="512"/>
      <c r="Y161" s="512"/>
      <c r="Z161" s="512"/>
      <c r="AA161" s="512"/>
      <c r="AB161" s="512"/>
      <c r="AC161" s="512"/>
      <c r="AD161" s="512"/>
      <c r="AE161" s="512"/>
    </row>
    <row r="162" ht="12.75" customHeight="1">
      <c r="A162" s="679"/>
      <c r="B162" s="679"/>
      <c r="C162" s="512"/>
      <c r="D162" s="512"/>
      <c r="E162" s="512"/>
      <c r="F162" s="512"/>
      <c r="G162" s="512"/>
      <c r="H162" s="512"/>
      <c r="I162" s="512"/>
      <c r="J162" s="512"/>
      <c r="K162" s="512"/>
      <c r="L162" s="512"/>
      <c r="M162" s="512"/>
      <c r="N162" s="512"/>
      <c r="O162" s="512"/>
      <c r="P162" s="512"/>
      <c r="Q162" s="512"/>
      <c r="R162" s="512"/>
      <c r="S162" s="512"/>
      <c r="T162" s="512"/>
      <c r="U162" s="512"/>
      <c r="V162" s="512"/>
      <c r="W162" s="512"/>
      <c r="X162" s="512"/>
      <c r="Y162" s="512"/>
      <c r="Z162" s="512"/>
      <c r="AA162" s="512"/>
      <c r="AB162" s="512"/>
      <c r="AC162" s="512"/>
      <c r="AD162" s="512"/>
      <c r="AE162" s="512"/>
    </row>
    <row r="163" ht="12.75" customHeight="1">
      <c r="A163" s="679"/>
      <c r="B163" s="679"/>
      <c r="C163" s="512"/>
      <c r="D163" s="512"/>
      <c r="E163" s="512"/>
      <c r="F163" s="512"/>
      <c r="G163" s="512"/>
      <c r="H163" s="512"/>
      <c r="I163" s="512"/>
      <c r="J163" s="512"/>
      <c r="K163" s="512"/>
      <c r="L163" s="512"/>
      <c r="M163" s="512"/>
      <c r="N163" s="512"/>
      <c r="O163" s="512"/>
      <c r="P163" s="512"/>
      <c r="Q163" s="512"/>
      <c r="R163" s="512"/>
      <c r="S163" s="512"/>
      <c r="T163" s="512"/>
      <c r="U163" s="512"/>
      <c r="V163" s="512"/>
      <c r="W163" s="512"/>
      <c r="X163" s="512"/>
      <c r="Y163" s="512"/>
      <c r="Z163" s="512"/>
      <c r="AA163" s="512"/>
      <c r="AB163" s="512"/>
      <c r="AC163" s="512"/>
      <c r="AD163" s="512"/>
      <c r="AE163" s="512"/>
    </row>
    <row r="164" ht="12.75" customHeight="1">
      <c r="A164" s="679"/>
      <c r="B164" s="679"/>
      <c r="C164" s="512"/>
      <c r="D164" s="512"/>
      <c r="E164" s="512"/>
      <c r="F164" s="512"/>
      <c r="G164" s="512"/>
      <c r="H164" s="512"/>
      <c r="I164" s="512"/>
      <c r="J164" s="512"/>
      <c r="K164" s="512"/>
      <c r="L164" s="512"/>
      <c r="M164" s="512"/>
      <c r="N164" s="512"/>
      <c r="O164" s="512"/>
      <c r="P164" s="512"/>
      <c r="Q164" s="512"/>
      <c r="R164" s="512"/>
      <c r="S164" s="512"/>
      <c r="T164" s="512"/>
      <c r="U164" s="512"/>
      <c r="V164" s="512"/>
      <c r="W164" s="512"/>
      <c r="X164" s="512"/>
      <c r="Y164" s="512"/>
      <c r="Z164" s="512"/>
      <c r="AA164" s="512"/>
      <c r="AB164" s="512"/>
      <c r="AC164" s="512"/>
      <c r="AD164" s="512"/>
      <c r="AE164" s="512"/>
    </row>
    <row r="165" ht="12.75" customHeight="1">
      <c r="A165" s="679"/>
      <c r="B165" s="679"/>
      <c r="C165" s="512"/>
      <c r="D165" s="512"/>
      <c r="E165" s="512"/>
      <c r="F165" s="512"/>
      <c r="G165" s="512"/>
      <c r="H165" s="512"/>
      <c r="I165" s="512"/>
      <c r="J165" s="512"/>
      <c r="K165" s="512"/>
      <c r="L165" s="512"/>
      <c r="M165" s="512"/>
      <c r="N165" s="512"/>
      <c r="O165" s="512"/>
      <c r="P165" s="512"/>
      <c r="Q165" s="512"/>
      <c r="R165" s="512"/>
      <c r="S165" s="512"/>
      <c r="T165" s="512"/>
      <c r="U165" s="512"/>
      <c r="V165" s="512"/>
      <c r="W165" s="512"/>
      <c r="X165" s="512"/>
      <c r="Y165" s="512"/>
      <c r="Z165" s="512"/>
      <c r="AA165" s="512"/>
      <c r="AB165" s="512"/>
      <c r="AC165" s="512"/>
      <c r="AD165" s="512"/>
      <c r="AE165" s="512"/>
    </row>
    <row r="166" ht="12.75" customHeight="1">
      <c r="A166" s="679"/>
      <c r="B166" s="679"/>
      <c r="C166" s="512"/>
      <c r="D166" s="512"/>
      <c r="E166" s="512"/>
      <c r="F166" s="512"/>
      <c r="G166" s="512"/>
      <c r="H166" s="512"/>
      <c r="I166" s="512"/>
      <c r="J166" s="512"/>
      <c r="K166" s="512"/>
      <c r="L166" s="512"/>
      <c r="M166" s="512"/>
      <c r="N166" s="512"/>
      <c r="O166" s="512"/>
      <c r="P166" s="512"/>
      <c r="Q166" s="512"/>
      <c r="R166" s="512"/>
      <c r="S166" s="512"/>
      <c r="T166" s="512"/>
      <c r="U166" s="512"/>
      <c r="V166" s="512"/>
      <c r="W166" s="512"/>
      <c r="X166" s="512"/>
      <c r="Y166" s="512"/>
      <c r="Z166" s="512"/>
      <c r="AA166" s="512"/>
      <c r="AB166" s="512"/>
      <c r="AC166" s="512"/>
      <c r="AD166" s="512"/>
      <c r="AE166" s="512"/>
    </row>
    <row r="167" ht="12.75" customHeight="1">
      <c r="A167" s="679"/>
      <c r="B167" s="679"/>
      <c r="C167" s="512"/>
      <c r="D167" s="512"/>
      <c r="E167" s="512"/>
      <c r="F167" s="512"/>
      <c r="G167" s="512"/>
      <c r="H167" s="512"/>
      <c r="I167" s="512"/>
      <c r="J167" s="512"/>
      <c r="K167" s="512"/>
      <c r="L167" s="512"/>
      <c r="M167" s="512"/>
      <c r="N167" s="512"/>
      <c r="O167" s="512"/>
      <c r="P167" s="512"/>
      <c r="Q167" s="512"/>
      <c r="R167" s="512"/>
      <c r="S167" s="512"/>
      <c r="T167" s="512"/>
      <c r="U167" s="512"/>
      <c r="V167" s="512"/>
      <c r="W167" s="512"/>
      <c r="X167" s="512"/>
      <c r="Y167" s="512"/>
      <c r="Z167" s="512"/>
      <c r="AA167" s="512"/>
      <c r="AB167" s="512"/>
      <c r="AC167" s="512"/>
      <c r="AD167" s="512"/>
      <c r="AE167" s="512"/>
    </row>
    <row r="168" ht="12.75" customHeight="1">
      <c r="A168" s="679"/>
      <c r="B168" s="679"/>
      <c r="C168" s="512"/>
      <c r="D168" s="512"/>
      <c r="E168" s="512"/>
      <c r="F168" s="512"/>
      <c r="G168" s="512"/>
      <c r="H168" s="512"/>
      <c r="I168" s="512"/>
      <c r="J168" s="512"/>
      <c r="K168" s="512"/>
      <c r="L168" s="512"/>
      <c r="M168" s="512"/>
      <c r="N168" s="512"/>
      <c r="O168" s="512"/>
      <c r="P168" s="512"/>
      <c r="Q168" s="512"/>
      <c r="R168" s="512"/>
      <c r="S168" s="512"/>
      <c r="T168" s="512"/>
      <c r="U168" s="512"/>
      <c r="V168" s="512"/>
      <c r="W168" s="512"/>
      <c r="X168" s="512"/>
      <c r="Y168" s="512"/>
      <c r="Z168" s="512"/>
      <c r="AA168" s="512"/>
      <c r="AB168" s="512"/>
      <c r="AC168" s="512"/>
      <c r="AD168" s="512"/>
      <c r="AE168" s="512"/>
    </row>
    <row r="169" ht="12.75" customHeight="1">
      <c r="A169" s="679"/>
      <c r="B169" s="679"/>
      <c r="C169" s="512"/>
      <c r="D169" s="512"/>
      <c r="E169" s="512"/>
      <c r="F169" s="512"/>
      <c r="G169" s="512"/>
      <c r="H169" s="512"/>
      <c r="I169" s="512"/>
      <c r="J169" s="512"/>
      <c r="K169" s="512"/>
      <c r="L169" s="512"/>
      <c r="M169" s="512"/>
      <c r="N169" s="512"/>
      <c r="O169" s="512"/>
      <c r="P169" s="512"/>
      <c r="Q169" s="512"/>
      <c r="R169" s="512"/>
      <c r="S169" s="512"/>
      <c r="T169" s="512"/>
      <c r="U169" s="512"/>
      <c r="V169" s="512"/>
      <c r="W169" s="512"/>
      <c r="X169" s="512"/>
      <c r="Y169" s="512"/>
      <c r="Z169" s="512"/>
      <c r="AA169" s="512"/>
      <c r="AB169" s="512"/>
      <c r="AC169" s="512"/>
      <c r="AD169" s="512"/>
      <c r="AE169" s="512"/>
    </row>
    <row r="170" ht="12.75" customHeight="1">
      <c r="A170" s="679"/>
      <c r="B170" s="679"/>
      <c r="C170" s="512"/>
      <c r="D170" s="512"/>
      <c r="E170" s="512"/>
      <c r="F170" s="512"/>
      <c r="G170" s="512"/>
      <c r="H170" s="512"/>
      <c r="I170" s="512"/>
      <c r="J170" s="512"/>
      <c r="K170" s="512"/>
      <c r="L170" s="512"/>
      <c r="M170" s="512"/>
      <c r="N170" s="512"/>
      <c r="O170" s="512"/>
      <c r="P170" s="512"/>
      <c r="Q170" s="512"/>
      <c r="R170" s="512"/>
      <c r="S170" s="512"/>
      <c r="T170" s="512"/>
      <c r="U170" s="512"/>
      <c r="V170" s="512"/>
      <c r="W170" s="512"/>
      <c r="X170" s="512"/>
      <c r="Y170" s="512"/>
      <c r="Z170" s="512"/>
      <c r="AA170" s="512"/>
      <c r="AB170" s="512"/>
      <c r="AC170" s="512"/>
      <c r="AD170" s="512"/>
      <c r="AE170" s="512"/>
    </row>
    <row r="171" ht="12.75" customHeight="1">
      <c r="A171" s="679"/>
      <c r="B171" s="679"/>
      <c r="C171" s="512"/>
      <c r="D171" s="512"/>
      <c r="E171" s="512"/>
      <c r="F171" s="512"/>
      <c r="G171" s="512"/>
      <c r="H171" s="512"/>
      <c r="I171" s="512"/>
      <c r="J171" s="512"/>
      <c r="K171" s="512"/>
      <c r="L171" s="512"/>
      <c r="M171" s="512"/>
      <c r="N171" s="512"/>
      <c r="O171" s="512"/>
      <c r="P171" s="512"/>
      <c r="Q171" s="512"/>
      <c r="R171" s="512"/>
      <c r="S171" s="512"/>
      <c r="T171" s="512"/>
      <c r="U171" s="512"/>
      <c r="V171" s="512"/>
      <c r="W171" s="512"/>
      <c r="X171" s="512"/>
      <c r="Y171" s="512"/>
      <c r="Z171" s="512"/>
      <c r="AA171" s="512"/>
      <c r="AB171" s="512"/>
      <c r="AC171" s="512"/>
      <c r="AD171" s="512"/>
      <c r="AE171" s="512"/>
    </row>
    <row r="172" ht="12.75" customHeight="1">
      <c r="A172" s="679"/>
      <c r="B172" s="679"/>
      <c r="C172" s="512"/>
      <c r="D172" s="512"/>
      <c r="E172" s="512"/>
      <c r="F172" s="512"/>
      <c r="G172" s="512"/>
      <c r="H172" s="512"/>
      <c r="I172" s="512"/>
      <c r="J172" s="512"/>
      <c r="K172" s="512"/>
      <c r="L172" s="512"/>
      <c r="M172" s="512"/>
      <c r="N172" s="512"/>
      <c r="O172" s="512"/>
      <c r="P172" s="512"/>
      <c r="Q172" s="512"/>
      <c r="R172" s="512"/>
      <c r="S172" s="512"/>
      <c r="T172" s="512"/>
      <c r="U172" s="512"/>
      <c r="V172" s="512"/>
      <c r="W172" s="512"/>
      <c r="X172" s="512"/>
      <c r="Y172" s="512"/>
      <c r="Z172" s="512"/>
      <c r="AA172" s="512"/>
      <c r="AB172" s="512"/>
      <c r="AC172" s="512"/>
      <c r="AD172" s="512"/>
      <c r="AE172" s="512"/>
    </row>
    <row r="173" ht="12.75" customHeight="1">
      <c r="A173" s="679"/>
      <c r="B173" s="679"/>
      <c r="C173" s="512"/>
      <c r="D173" s="512"/>
      <c r="E173" s="512"/>
      <c r="F173" s="512"/>
      <c r="G173" s="512"/>
      <c r="H173" s="512"/>
      <c r="I173" s="512"/>
      <c r="J173" s="512"/>
      <c r="K173" s="512"/>
      <c r="L173" s="512"/>
      <c r="M173" s="512"/>
      <c r="N173" s="512"/>
      <c r="O173" s="512"/>
      <c r="P173" s="512"/>
      <c r="Q173" s="512"/>
      <c r="R173" s="512"/>
      <c r="S173" s="512"/>
      <c r="T173" s="512"/>
      <c r="U173" s="512"/>
      <c r="V173" s="512"/>
      <c r="W173" s="512"/>
      <c r="X173" s="512"/>
      <c r="Y173" s="512"/>
      <c r="Z173" s="512"/>
      <c r="AA173" s="512"/>
      <c r="AB173" s="512"/>
      <c r="AC173" s="512"/>
      <c r="AD173" s="512"/>
      <c r="AE173" s="512"/>
    </row>
    <row r="174" ht="12.75" customHeight="1">
      <c r="A174" s="679"/>
      <c r="B174" s="679"/>
      <c r="C174" s="512"/>
      <c r="D174" s="512"/>
      <c r="E174" s="512"/>
      <c r="F174" s="512"/>
      <c r="G174" s="512"/>
      <c r="H174" s="512"/>
      <c r="I174" s="512"/>
      <c r="J174" s="512"/>
      <c r="K174" s="512"/>
      <c r="L174" s="512"/>
      <c r="M174" s="512"/>
      <c r="N174" s="512"/>
      <c r="O174" s="512"/>
      <c r="P174" s="512"/>
      <c r="Q174" s="512"/>
      <c r="R174" s="512"/>
      <c r="S174" s="512"/>
      <c r="T174" s="512"/>
      <c r="U174" s="512"/>
      <c r="V174" s="512"/>
      <c r="W174" s="512"/>
      <c r="X174" s="512"/>
      <c r="Y174" s="512"/>
      <c r="Z174" s="512"/>
      <c r="AA174" s="512"/>
      <c r="AB174" s="512"/>
      <c r="AC174" s="512"/>
      <c r="AD174" s="512"/>
      <c r="AE174" s="512"/>
    </row>
    <row r="175" ht="12.75" customHeight="1">
      <c r="A175" s="679"/>
      <c r="B175" s="679"/>
      <c r="C175" s="512"/>
      <c r="D175" s="512"/>
      <c r="E175" s="512"/>
      <c r="F175" s="512"/>
      <c r="G175" s="512"/>
      <c r="H175" s="512"/>
      <c r="I175" s="512"/>
      <c r="J175" s="512"/>
      <c r="K175" s="512"/>
      <c r="L175" s="512"/>
      <c r="M175" s="512"/>
      <c r="N175" s="512"/>
      <c r="O175" s="512"/>
      <c r="P175" s="512"/>
      <c r="Q175" s="512"/>
      <c r="R175" s="512"/>
      <c r="S175" s="512"/>
      <c r="T175" s="512"/>
      <c r="U175" s="512"/>
      <c r="V175" s="512"/>
      <c r="W175" s="512"/>
      <c r="X175" s="512"/>
      <c r="Y175" s="512"/>
      <c r="Z175" s="512"/>
      <c r="AA175" s="512"/>
      <c r="AB175" s="512"/>
      <c r="AC175" s="512"/>
      <c r="AD175" s="512"/>
      <c r="AE175" s="512"/>
    </row>
    <row r="176" ht="12.75" customHeight="1">
      <c r="A176" s="679"/>
      <c r="B176" s="679"/>
      <c r="C176" s="512"/>
      <c r="D176" s="512"/>
      <c r="E176" s="512"/>
      <c r="F176" s="512"/>
      <c r="G176" s="512"/>
      <c r="H176" s="512"/>
      <c r="I176" s="512"/>
      <c r="J176" s="512"/>
      <c r="K176" s="512"/>
      <c r="L176" s="512"/>
      <c r="M176" s="512"/>
      <c r="N176" s="512"/>
      <c r="O176" s="512"/>
      <c r="P176" s="512"/>
      <c r="Q176" s="512"/>
      <c r="R176" s="512"/>
      <c r="S176" s="512"/>
      <c r="T176" s="512"/>
      <c r="U176" s="512"/>
      <c r="V176" s="512"/>
      <c r="W176" s="512"/>
      <c r="X176" s="512"/>
      <c r="Y176" s="512"/>
      <c r="Z176" s="512"/>
      <c r="AA176" s="512"/>
      <c r="AB176" s="512"/>
      <c r="AC176" s="512"/>
      <c r="AD176" s="512"/>
      <c r="AE176" s="512"/>
    </row>
    <row r="177" ht="12.75" customHeight="1">
      <c r="A177" s="679"/>
      <c r="B177" s="679"/>
      <c r="C177" s="512"/>
      <c r="D177" s="512"/>
      <c r="E177" s="512"/>
      <c r="F177" s="512"/>
      <c r="G177" s="512"/>
      <c r="H177" s="512"/>
      <c r="I177" s="512"/>
      <c r="J177" s="512"/>
      <c r="K177" s="512"/>
      <c r="L177" s="512"/>
      <c r="M177" s="512"/>
      <c r="N177" s="512"/>
      <c r="O177" s="512"/>
      <c r="P177" s="512"/>
      <c r="Q177" s="512"/>
      <c r="R177" s="512"/>
      <c r="S177" s="512"/>
      <c r="T177" s="512"/>
      <c r="U177" s="512"/>
      <c r="V177" s="512"/>
      <c r="W177" s="512"/>
      <c r="X177" s="512"/>
      <c r="Y177" s="512"/>
      <c r="Z177" s="512"/>
      <c r="AA177" s="512"/>
      <c r="AB177" s="512"/>
      <c r="AC177" s="512"/>
      <c r="AD177" s="512"/>
      <c r="AE177" s="512"/>
    </row>
    <row r="178" ht="12.75" customHeight="1">
      <c r="A178" s="679"/>
      <c r="B178" s="679"/>
      <c r="C178" s="512"/>
      <c r="D178" s="512"/>
      <c r="E178" s="512"/>
      <c r="F178" s="512"/>
      <c r="G178" s="512"/>
      <c r="H178" s="512"/>
      <c r="I178" s="512"/>
      <c r="J178" s="512"/>
      <c r="K178" s="512"/>
      <c r="L178" s="512"/>
      <c r="M178" s="512"/>
      <c r="N178" s="512"/>
      <c r="O178" s="512"/>
      <c r="P178" s="512"/>
      <c r="Q178" s="512"/>
      <c r="R178" s="512"/>
      <c r="S178" s="512"/>
      <c r="T178" s="512"/>
      <c r="U178" s="512"/>
      <c r="V178" s="512"/>
      <c r="W178" s="512"/>
      <c r="X178" s="512"/>
      <c r="Y178" s="512"/>
      <c r="Z178" s="512"/>
      <c r="AA178" s="512"/>
      <c r="AB178" s="512"/>
      <c r="AC178" s="512"/>
      <c r="AD178" s="512"/>
      <c r="AE178" s="512"/>
    </row>
    <row r="179" ht="12.75" customHeight="1">
      <c r="A179" s="679"/>
      <c r="B179" s="679"/>
      <c r="C179" s="512"/>
      <c r="D179" s="512"/>
      <c r="E179" s="512"/>
      <c r="F179" s="512"/>
      <c r="G179" s="512"/>
      <c r="H179" s="512"/>
      <c r="I179" s="512"/>
      <c r="J179" s="512"/>
      <c r="K179" s="512"/>
      <c r="L179" s="512"/>
      <c r="M179" s="512"/>
      <c r="N179" s="512"/>
      <c r="O179" s="512"/>
      <c r="P179" s="512"/>
      <c r="Q179" s="512"/>
      <c r="R179" s="512"/>
      <c r="S179" s="512"/>
      <c r="T179" s="512"/>
      <c r="U179" s="512"/>
      <c r="V179" s="512"/>
      <c r="W179" s="512"/>
      <c r="X179" s="512"/>
      <c r="Y179" s="512"/>
      <c r="Z179" s="512"/>
      <c r="AA179" s="512"/>
      <c r="AB179" s="512"/>
      <c r="AC179" s="512"/>
      <c r="AD179" s="512"/>
      <c r="AE179" s="512"/>
    </row>
    <row r="180" ht="12.75" customHeight="1">
      <c r="A180" s="679"/>
      <c r="B180" s="679"/>
      <c r="C180" s="512"/>
      <c r="D180" s="512"/>
      <c r="E180" s="512"/>
      <c r="F180" s="512"/>
      <c r="G180" s="512"/>
      <c r="H180" s="512"/>
      <c r="I180" s="512"/>
      <c r="J180" s="512"/>
      <c r="K180" s="512"/>
      <c r="L180" s="512"/>
      <c r="M180" s="512"/>
      <c r="N180" s="512"/>
      <c r="O180" s="512"/>
      <c r="P180" s="512"/>
      <c r="Q180" s="512"/>
      <c r="R180" s="512"/>
      <c r="S180" s="512"/>
      <c r="T180" s="512"/>
      <c r="U180" s="512"/>
      <c r="V180" s="512"/>
      <c r="W180" s="512"/>
      <c r="X180" s="512"/>
      <c r="Y180" s="512"/>
      <c r="Z180" s="512"/>
      <c r="AA180" s="512"/>
      <c r="AB180" s="512"/>
      <c r="AC180" s="512"/>
      <c r="AD180" s="512"/>
      <c r="AE180" s="512"/>
    </row>
    <row r="181" ht="12.75" customHeight="1">
      <c r="A181" s="679"/>
      <c r="B181" s="679"/>
      <c r="C181" s="512"/>
      <c r="D181" s="512"/>
      <c r="E181" s="512"/>
      <c r="F181" s="512"/>
      <c r="G181" s="512"/>
      <c r="H181" s="512"/>
      <c r="I181" s="512"/>
      <c r="J181" s="512"/>
      <c r="K181" s="512"/>
      <c r="L181" s="512"/>
      <c r="M181" s="512"/>
      <c r="N181" s="512"/>
      <c r="O181" s="512"/>
      <c r="P181" s="512"/>
      <c r="Q181" s="512"/>
      <c r="R181" s="512"/>
      <c r="S181" s="512"/>
      <c r="T181" s="512"/>
      <c r="U181" s="512"/>
      <c r="V181" s="512"/>
      <c r="W181" s="512"/>
      <c r="X181" s="512"/>
      <c r="Y181" s="512"/>
      <c r="Z181" s="512"/>
      <c r="AA181" s="512"/>
      <c r="AB181" s="512"/>
      <c r="AC181" s="512"/>
      <c r="AD181" s="512"/>
      <c r="AE181" s="512"/>
    </row>
    <row r="182" ht="12.75" customHeight="1">
      <c r="A182" s="679"/>
      <c r="B182" s="679"/>
      <c r="C182" s="512"/>
      <c r="D182" s="512"/>
      <c r="E182" s="512"/>
      <c r="F182" s="512"/>
      <c r="G182" s="512"/>
      <c r="H182" s="512"/>
      <c r="I182" s="512"/>
      <c r="J182" s="512"/>
      <c r="K182" s="512"/>
      <c r="L182" s="512"/>
      <c r="M182" s="512"/>
      <c r="N182" s="512"/>
      <c r="O182" s="512"/>
      <c r="P182" s="512"/>
      <c r="Q182" s="512"/>
      <c r="R182" s="512"/>
      <c r="S182" s="512"/>
      <c r="T182" s="512"/>
      <c r="U182" s="512"/>
      <c r="V182" s="512"/>
      <c r="W182" s="512"/>
      <c r="X182" s="512"/>
      <c r="Y182" s="512"/>
      <c r="Z182" s="512"/>
      <c r="AA182" s="512"/>
      <c r="AB182" s="512"/>
      <c r="AC182" s="512"/>
      <c r="AD182" s="512"/>
      <c r="AE182" s="512"/>
    </row>
    <row r="183" ht="12.75" customHeight="1">
      <c r="A183" s="679"/>
      <c r="B183" s="679"/>
      <c r="C183" s="512"/>
      <c r="D183" s="512"/>
      <c r="E183" s="512"/>
      <c r="F183" s="512"/>
      <c r="G183" s="512"/>
      <c r="H183" s="512"/>
      <c r="I183" s="512"/>
      <c r="J183" s="512"/>
      <c r="K183" s="512"/>
      <c r="L183" s="512"/>
      <c r="M183" s="512"/>
      <c r="N183" s="512"/>
      <c r="O183" s="512"/>
      <c r="P183" s="512"/>
      <c r="Q183" s="512"/>
      <c r="R183" s="512"/>
      <c r="S183" s="512"/>
      <c r="T183" s="512"/>
      <c r="U183" s="512"/>
      <c r="V183" s="512"/>
      <c r="W183" s="512"/>
      <c r="X183" s="512"/>
      <c r="Y183" s="512"/>
      <c r="Z183" s="512"/>
      <c r="AA183" s="512"/>
      <c r="AB183" s="512"/>
      <c r="AC183" s="512"/>
      <c r="AD183" s="512"/>
      <c r="AE183" s="512"/>
    </row>
    <row r="184" ht="12.75" customHeight="1">
      <c r="A184" s="679"/>
      <c r="B184" s="679"/>
      <c r="C184" s="512"/>
      <c r="D184" s="512"/>
      <c r="E184" s="512"/>
      <c r="F184" s="512"/>
      <c r="G184" s="512"/>
      <c r="H184" s="512"/>
      <c r="I184" s="512"/>
      <c r="J184" s="512"/>
      <c r="K184" s="512"/>
      <c r="L184" s="512"/>
      <c r="M184" s="512"/>
      <c r="N184" s="512"/>
      <c r="O184" s="512"/>
      <c r="P184" s="512"/>
      <c r="Q184" s="512"/>
      <c r="R184" s="512"/>
      <c r="S184" s="512"/>
      <c r="T184" s="512"/>
      <c r="U184" s="512"/>
      <c r="V184" s="512"/>
      <c r="W184" s="512"/>
      <c r="X184" s="512"/>
      <c r="Y184" s="512"/>
      <c r="Z184" s="512"/>
      <c r="AA184" s="512"/>
      <c r="AB184" s="512"/>
      <c r="AC184" s="512"/>
      <c r="AD184" s="512"/>
      <c r="AE184" s="512"/>
    </row>
    <row r="185" ht="12.75" customHeight="1">
      <c r="A185" s="679"/>
      <c r="B185" s="679"/>
      <c r="C185" s="512"/>
      <c r="D185" s="512"/>
      <c r="E185" s="512"/>
      <c r="F185" s="512"/>
      <c r="G185" s="512"/>
      <c r="H185" s="512"/>
      <c r="I185" s="512"/>
      <c r="J185" s="512"/>
      <c r="K185" s="512"/>
      <c r="L185" s="512"/>
      <c r="M185" s="512"/>
      <c r="N185" s="512"/>
      <c r="O185" s="512"/>
      <c r="P185" s="512"/>
      <c r="Q185" s="512"/>
      <c r="R185" s="512"/>
      <c r="S185" s="512"/>
      <c r="T185" s="512"/>
      <c r="U185" s="512"/>
      <c r="V185" s="512"/>
      <c r="W185" s="512"/>
      <c r="X185" s="512"/>
      <c r="Y185" s="512"/>
      <c r="Z185" s="512"/>
      <c r="AA185" s="512"/>
      <c r="AB185" s="512"/>
      <c r="AC185" s="512"/>
      <c r="AD185" s="512"/>
      <c r="AE185" s="512"/>
    </row>
    <row r="186" ht="12.75" customHeight="1">
      <c r="A186" s="679"/>
      <c r="B186" s="679"/>
      <c r="C186" s="512"/>
      <c r="D186" s="512"/>
      <c r="E186" s="512"/>
      <c r="F186" s="512"/>
      <c r="G186" s="512"/>
      <c r="H186" s="512"/>
      <c r="I186" s="512"/>
      <c r="J186" s="512"/>
      <c r="K186" s="512"/>
      <c r="L186" s="512"/>
      <c r="M186" s="512"/>
      <c r="N186" s="512"/>
      <c r="O186" s="512"/>
      <c r="P186" s="512"/>
      <c r="Q186" s="512"/>
      <c r="R186" s="512"/>
      <c r="S186" s="512"/>
      <c r="T186" s="512"/>
      <c r="U186" s="512"/>
      <c r="V186" s="512"/>
      <c r="W186" s="512"/>
      <c r="X186" s="512"/>
      <c r="Y186" s="512"/>
      <c r="Z186" s="512"/>
      <c r="AA186" s="512"/>
      <c r="AB186" s="512"/>
      <c r="AC186" s="512"/>
      <c r="AD186" s="512"/>
      <c r="AE186" s="512"/>
    </row>
    <row r="187" ht="12.75" customHeight="1">
      <c r="A187" s="679"/>
      <c r="B187" s="679"/>
      <c r="C187" s="512"/>
      <c r="D187" s="512"/>
      <c r="E187" s="512"/>
      <c r="F187" s="512"/>
      <c r="G187" s="512"/>
      <c r="H187" s="512"/>
      <c r="I187" s="512"/>
      <c r="J187" s="512"/>
      <c r="K187" s="512"/>
      <c r="L187" s="512"/>
      <c r="M187" s="512"/>
      <c r="N187" s="512"/>
      <c r="O187" s="512"/>
      <c r="P187" s="512"/>
      <c r="Q187" s="512"/>
      <c r="R187" s="512"/>
      <c r="S187" s="512"/>
      <c r="T187" s="512"/>
      <c r="U187" s="512"/>
      <c r="V187" s="512"/>
      <c r="W187" s="512"/>
      <c r="X187" s="512"/>
      <c r="Y187" s="512"/>
      <c r="Z187" s="512"/>
      <c r="AA187" s="512"/>
      <c r="AB187" s="512"/>
      <c r="AC187" s="512"/>
      <c r="AD187" s="512"/>
      <c r="AE187" s="512"/>
    </row>
    <row r="188" ht="12.75" customHeight="1">
      <c r="A188" s="679"/>
      <c r="B188" s="679"/>
      <c r="C188" s="512"/>
      <c r="D188" s="512"/>
      <c r="E188" s="512"/>
      <c r="F188" s="512"/>
      <c r="G188" s="512"/>
      <c r="H188" s="512"/>
      <c r="I188" s="512"/>
      <c r="J188" s="512"/>
      <c r="K188" s="512"/>
      <c r="L188" s="512"/>
      <c r="M188" s="512"/>
      <c r="N188" s="512"/>
      <c r="O188" s="512"/>
      <c r="P188" s="512"/>
      <c r="Q188" s="512"/>
      <c r="R188" s="512"/>
      <c r="S188" s="512"/>
      <c r="T188" s="512"/>
      <c r="U188" s="512"/>
      <c r="V188" s="512"/>
      <c r="W188" s="512"/>
      <c r="X188" s="512"/>
      <c r="Y188" s="512"/>
      <c r="Z188" s="512"/>
      <c r="AA188" s="512"/>
      <c r="AB188" s="512"/>
      <c r="AC188" s="512"/>
      <c r="AD188" s="512"/>
      <c r="AE188" s="512"/>
    </row>
    <row r="189" ht="12.75" customHeight="1">
      <c r="A189" s="679"/>
      <c r="B189" s="679"/>
      <c r="C189" s="512"/>
      <c r="D189" s="512"/>
      <c r="E189" s="512"/>
      <c r="F189" s="512"/>
      <c r="G189" s="512"/>
      <c r="H189" s="512"/>
      <c r="I189" s="512"/>
      <c r="J189" s="512"/>
      <c r="K189" s="512"/>
      <c r="L189" s="512"/>
      <c r="M189" s="512"/>
      <c r="N189" s="512"/>
      <c r="O189" s="512"/>
      <c r="P189" s="512"/>
      <c r="Q189" s="512"/>
      <c r="R189" s="512"/>
      <c r="S189" s="512"/>
      <c r="T189" s="512"/>
      <c r="U189" s="512"/>
      <c r="V189" s="512"/>
      <c r="W189" s="512"/>
      <c r="X189" s="512"/>
      <c r="Y189" s="512"/>
      <c r="Z189" s="512"/>
      <c r="AA189" s="512"/>
      <c r="AB189" s="512"/>
      <c r="AC189" s="512"/>
      <c r="AD189" s="512"/>
      <c r="AE189" s="512"/>
    </row>
    <row r="190" ht="12.75" customHeight="1">
      <c r="A190" s="679"/>
      <c r="B190" s="679"/>
      <c r="C190" s="512"/>
      <c r="D190" s="512"/>
      <c r="E190" s="512"/>
      <c r="F190" s="512"/>
      <c r="G190" s="512"/>
      <c r="H190" s="512"/>
      <c r="I190" s="512"/>
      <c r="J190" s="512"/>
      <c r="K190" s="512"/>
      <c r="L190" s="512"/>
      <c r="M190" s="512"/>
      <c r="N190" s="512"/>
      <c r="O190" s="512"/>
      <c r="P190" s="512"/>
      <c r="Q190" s="512"/>
      <c r="R190" s="512"/>
      <c r="S190" s="512"/>
      <c r="T190" s="512"/>
      <c r="U190" s="512"/>
      <c r="V190" s="512"/>
      <c r="W190" s="512"/>
      <c r="X190" s="512"/>
      <c r="Y190" s="512"/>
      <c r="Z190" s="512"/>
      <c r="AA190" s="512"/>
      <c r="AB190" s="512"/>
      <c r="AC190" s="512"/>
      <c r="AD190" s="512"/>
      <c r="AE190" s="512"/>
    </row>
    <row r="191" ht="12.75" customHeight="1">
      <c r="A191" s="679"/>
      <c r="B191" s="679"/>
      <c r="C191" s="512"/>
      <c r="D191" s="512"/>
      <c r="E191" s="512"/>
      <c r="F191" s="512"/>
      <c r="G191" s="512"/>
      <c r="H191" s="512"/>
      <c r="I191" s="512"/>
      <c r="J191" s="512"/>
      <c r="K191" s="512"/>
      <c r="L191" s="512"/>
      <c r="M191" s="512"/>
      <c r="N191" s="512"/>
      <c r="O191" s="512"/>
      <c r="P191" s="512"/>
      <c r="Q191" s="512"/>
      <c r="R191" s="512"/>
      <c r="S191" s="512"/>
      <c r="T191" s="512"/>
      <c r="U191" s="512"/>
      <c r="V191" s="512"/>
      <c r="W191" s="512"/>
      <c r="X191" s="512"/>
      <c r="Y191" s="512"/>
      <c r="Z191" s="512"/>
      <c r="AA191" s="512"/>
      <c r="AB191" s="512"/>
      <c r="AC191" s="512"/>
      <c r="AD191" s="512"/>
      <c r="AE191" s="512"/>
    </row>
    <row r="192" ht="12.75" customHeight="1">
      <c r="A192" s="679"/>
      <c r="B192" s="679"/>
      <c r="C192" s="512"/>
      <c r="D192" s="512"/>
      <c r="E192" s="512"/>
      <c r="F192" s="512"/>
      <c r="G192" s="512"/>
      <c r="H192" s="512"/>
      <c r="I192" s="512"/>
      <c r="J192" s="512"/>
      <c r="K192" s="512"/>
      <c r="L192" s="512"/>
      <c r="M192" s="512"/>
      <c r="N192" s="512"/>
      <c r="O192" s="512"/>
      <c r="P192" s="512"/>
      <c r="Q192" s="512"/>
      <c r="R192" s="512"/>
      <c r="S192" s="512"/>
      <c r="T192" s="512"/>
      <c r="U192" s="512"/>
      <c r="V192" s="512"/>
      <c r="W192" s="512"/>
      <c r="X192" s="512"/>
      <c r="Y192" s="512"/>
      <c r="Z192" s="512"/>
      <c r="AA192" s="512"/>
      <c r="AB192" s="512"/>
      <c r="AC192" s="512"/>
      <c r="AD192" s="512"/>
      <c r="AE192" s="512"/>
    </row>
    <row r="193" ht="12.75" customHeight="1">
      <c r="A193" s="679"/>
      <c r="B193" s="679"/>
      <c r="C193" s="512"/>
      <c r="D193" s="512"/>
      <c r="E193" s="512"/>
      <c r="F193" s="512"/>
      <c r="G193" s="512"/>
      <c r="H193" s="512"/>
      <c r="I193" s="512"/>
      <c r="J193" s="512"/>
      <c r="K193" s="512"/>
      <c r="L193" s="512"/>
      <c r="M193" s="512"/>
      <c r="N193" s="512"/>
      <c r="O193" s="512"/>
      <c r="P193" s="512"/>
      <c r="Q193" s="512"/>
      <c r="R193" s="512"/>
      <c r="S193" s="512"/>
      <c r="T193" s="512"/>
      <c r="U193" s="512"/>
      <c r="V193" s="512"/>
      <c r="W193" s="512"/>
      <c r="X193" s="512"/>
      <c r="Y193" s="512"/>
      <c r="Z193" s="512"/>
      <c r="AA193" s="512"/>
      <c r="AB193" s="512"/>
      <c r="AC193" s="512"/>
      <c r="AD193" s="512"/>
      <c r="AE193" s="512"/>
    </row>
    <row r="194" ht="12.75" customHeight="1">
      <c r="A194" s="679"/>
      <c r="B194" s="679"/>
      <c r="C194" s="512"/>
      <c r="D194" s="512"/>
      <c r="E194" s="512"/>
      <c r="F194" s="512"/>
      <c r="G194" s="512"/>
      <c r="H194" s="512"/>
      <c r="I194" s="512"/>
      <c r="J194" s="512"/>
      <c r="K194" s="512"/>
      <c r="L194" s="512"/>
      <c r="M194" s="512"/>
      <c r="N194" s="512"/>
      <c r="O194" s="512"/>
      <c r="P194" s="512"/>
      <c r="Q194" s="512"/>
      <c r="R194" s="512"/>
      <c r="S194" s="512"/>
      <c r="T194" s="512"/>
      <c r="U194" s="512"/>
      <c r="V194" s="512"/>
      <c r="W194" s="512"/>
      <c r="X194" s="512"/>
      <c r="Y194" s="512"/>
      <c r="Z194" s="512"/>
      <c r="AA194" s="512"/>
      <c r="AB194" s="512"/>
      <c r="AC194" s="512"/>
      <c r="AD194" s="512"/>
      <c r="AE194" s="512"/>
    </row>
    <row r="195" ht="12.75" customHeight="1">
      <c r="A195" s="679"/>
      <c r="B195" s="679"/>
      <c r="C195" s="512"/>
      <c r="D195" s="512"/>
      <c r="E195" s="512"/>
      <c r="F195" s="512"/>
      <c r="G195" s="512"/>
      <c r="H195" s="512"/>
      <c r="I195" s="512"/>
      <c r="J195" s="512"/>
      <c r="K195" s="512"/>
      <c r="L195" s="512"/>
      <c r="M195" s="512"/>
      <c r="N195" s="512"/>
      <c r="O195" s="512"/>
      <c r="P195" s="512"/>
      <c r="Q195" s="512"/>
      <c r="R195" s="512"/>
      <c r="S195" s="512"/>
      <c r="T195" s="512"/>
      <c r="U195" s="512"/>
      <c r="V195" s="512"/>
      <c r="W195" s="512"/>
      <c r="X195" s="512"/>
      <c r="Y195" s="512"/>
      <c r="Z195" s="512"/>
      <c r="AA195" s="512"/>
      <c r="AB195" s="512"/>
      <c r="AC195" s="512"/>
      <c r="AD195" s="512"/>
      <c r="AE195" s="512"/>
    </row>
    <row r="196" ht="12.75" customHeight="1">
      <c r="A196" s="679"/>
      <c r="B196" s="679"/>
      <c r="C196" s="512"/>
      <c r="D196" s="512"/>
      <c r="E196" s="512"/>
      <c r="F196" s="512"/>
      <c r="G196" s="512"/>
      <c r="H196" s="512"/>
      <c r="I196" s="512"/>
      <c r="J196" s="512"/>
      <c r="K196" s="512"/>
      <c r="L196" s="512"/>
      <c r="M196" s="512"/>
      <c r="N196" s="512"/>
      <c r="O196" s="512"/>
      <c r="P196" s="512"/>
      <c r="Q196" s="512"/>
      <c r="R196" s="512"/>
      <c r="S196" s="512"/>
      <c r="T196" s="512"/>
      <c r="U196" s="512"/>
      <c r="V196" s="512"/>
      <c r="W196" s="512"/>
      <c r="X196" s="512"/>
      <c r="Y196" s="512"/>
      <c r="Z196" s="512"/>
      <c r="AA196" s="512"/>
      <c r="AB196" s="512"/>
      <c r="AC196" s="512"/>
      <c r="AD196" s="512"/>
      <c r="AE196" s="512"/>
    </row>
    <row r="197" ht="12.75" customHeight="1">
      <c r="A197" s="679"/>
      <c r="B197" s="679"/>
      <c r="C197" s="512"/>
      <c r="D197" s="512"/>
      <c r="E197" s="512"/>
      <c r="F197" s="512"/>
      <c r="G197" s="512"/>
      <c r="H197" s="512"/>
      <c r="I197" s="512"/>
      <c r="J197" s="512"/>
      <c r="K197" s="512"/>
      <c r="L197" s="512"/>
      <c r="M197" s="512"/>
      <c r="N197" s="512"/>
      <c r="O197" s="512"/>
      <c r="P197" s="512"/>
      <c r="Q197" s="512"/>
      <c r="R197" s="512"/>
      <c r="S197" s="512"/>
      <c r="T197" s="512"/>
      <c r="U197" s="512"/>
      <c r="V197" s="512"/>
      <c r="W197" s="512"/>
      <c r="X197" s="512"/>
      <c r="Y197" s="512"/>
      <c r="Z197" s="512"/>
      <c r="AA197" s="512"/>
      <c r="AB197" s="512"/>
      <c r="AC197" s="512"/>
      <c r="AD197" s="512"/>
      <c r="AE197" s="512"/>
    </row>
    <row r="198" ht="12.75" customHeight="1">
      <c r="A198" s="679"/>
      <c r="B198" s="679"/>
      <c r="C198" s="512"/>
      <c r="D198" s="512"/>
      <c r="E198" s="512"/>
      <c r="F198" s="512"/>
      <c r="G198" s="512"/>
      <c r="H198" s="512"/>
      <c r="I198" s="512"/>
      <c r="J198" s="512"/>
      <c r="K198" s="512"/>
      <c r="L198" s="512"/>
      <c r="M198" s="512"/>
      <c r="N198" s="512"/>
      <c r="O198" s="512"/>
      <c r="P198" s="512"/>
      <c r="Q198" s="512"/>
      <c r="R198" s="512"/>
      <c r="S198" s="512"/>
      <c r="T198" s="512"/>
      <c r="U198" s="512"/>
      <c r="V198" s="512"/>
      <c r="W198" s="512"/>
      <c r="X198" s="512"/>
      <c r="Y198" s="512"/>
      <c r="Z198" s="512"/>
      <c r="AA198" s="512"/>
      <c r="AB198" s="512"/>
      <c r="AC198" s="512"/>
      <c r="AD198" s="512"/>
      <c r="AE198" s="512"/>
    </row>
    <row r="199" ht="12.75" customHeight="1">
      <c r="A199" s="679"/>
      <c r="B199" s="679"/>
      <c r="C199" s="512"/>
      <c r="D199" s="512"/>
      <c r="E199" s="512"/>
      <c r="F199" s="512"/>
      <c r="G199" s="512"/>
      <c r="H199" s="512"/>
      <c r="I199" s="512"/>
      <c r="J199" s="512"/>
      <c r="K199" s="512"/>
      <c r="L199" s="512"/>
      <c r="M199" s="512"/>
      <c r="N199" s="512"/>
      <c r="O199" s="512"/>
      <c r="P199" s="512"/>
      <c r="Q199" s="512"/>
      <c r="R199" s="512"/>
      <c r="S199" s="512"/>
      <c r="T199" s="512"/>
      <c r="U199" s="512"/>
      <c r="V199" s="512"/>
      <c r="W199" s="512"/>
      <c r="X199" s="512"/>
      <c r="Y199" s="512"/>
      <c r="Z199" s="512"/>
      <c r="AA199" s="512"/>
      <c r="AB199" s="512"/>
      <c r="AC199" s="512"/>
      <c r="AD199" s="512"/>
      <c r="AE199" s="512"/>
    </row>
    <row r="200" ht="12.75" customHeight="1">
      <c r="A200" s="679"/>
      <c r="B200" s="679"/>
      <c r="C200" s="512"/>
      <c r="D200" s="512"/>
      <c r="E200" s="512"/>
      <c r="F200" s="512"/>
      <c r="G200" s="512"/>
      <c r="H200" s="512"/>
      <c r="I200" s="512"/>
      <c r="J200" s="512"/>
      <c r="K200" s="512"/>
      <c r="L200" s="512"/>
      <c r="M200" s="512"/>
      <c r="N200" s="512"/>
      <c r="O200" s="512"/>
      <c r="P200" s="512"/>
      <c r="Q200" s="512"/>
      <c r="R200" s="512"/>
      <c r="S200" s="512"/>
      <c r="T200" s="512"/>
      <c r="U200" s="512"/>
      <c r="V200" s="512"/>
      <c r="W200" s="512"/>
      <c r="X200" s="512"/>
      <c r="Y200" s="512"/>
      <c r="Z200" s="512"/>
      <c r="AA200" s="512"/>
      <c r="AB200" s="512"/>
      <c r="AC200" s="512"/>
      <c r="AD200" s="512"/>
      <c r="AE200" s="512"/>
    </row>
    <row r="201" ht="12.75" customHeight="1">
      <c r="A201" s="679"/>
      <c r="B201" s="679"/>
      <c r="C201" s="512"/>
      <c r="D201" s="512"/>
      <c r="E201" s="512"/>
      <c r="F201" s="512"/>
      <c r="G201" s="512"/>
      <c r="H201" s="512"/>
      <c r="I201" s="512"/>
      <c r="J201" s="512"/>
      <c r="K201" s="512"/>
      <c r="L201" s="512"/>
      <c r="M201" s="512"/>
      <c r="N201" s="512"/>
      <c r="O201" s="512"/>
      <c r="P201" s="512"/>
      <c r="Q201" s="512"/>
      <c r="R201" s="512"/>
      <c r="S201" s="512"/>
      <c r="T201" s="512"/>
      <c r="U201" s="512"/>
      <c r="V201" s="512"/>
      <c r="W201" s="512"/>
      <c r="X201" s="512"/>
      <c r="Y201" s="512"/>
      <c r="Z201" s="512"/>
      <c r="AA201" s="512"/>
      <c r="AB201" s="512"/>
      <c r="AC201" s="512"/>
      <c r="AD201" s="512"/>
      <c r="AE201" s="512"/>
    </row>
    <row r="202" ht="12.75" customHeight="1">
      <c r="A202" s="679"/>
      <c r="B202" s="679"/>
      <c r="C202" s="512"/>
      <c r="D202" s="512"/>
      <c r="E202" s="512"/>
      <c r="F202" s="512"/>
      <c r="G202" s="512"/>
      <c r="H202" s="512"/>
      <c r="I202" s="512"/>
      <c r="J202" s="512"/>
      <c r="K202" s="512"/>
      <c r="L202" s="512"/>
      <c r="M202" s="512"/>
      <c r="N202" s="512"/>
      <c r="O202" s="512"/>
      <c r="P202" s="512"/>
      <c r="Q202" s="512"/>
      <c r="R202" s="512"/>
      <c r="S202" s="512"/>
      <c r="T202" s="512"/>
      <c r="U202" s="512"/>
      <c r="V202" s="512"/>
      <c r="W202" s="512"/>
      <c r="X202" s="512"/>
      <c r="Y202" s="512"/>
      <c r="Z202" s="512"/>
      <c r="AA202" s="512"/>
      <c r="AB202" s="512"/>
      <c r="AC202" s="512"/>
      <c r="AD202" s="512"/>
      <c r="AE202" s="512"/>
    </row>
    <row r="203" ht="12.75" customHeight="1">
      <c r="A203" s="679"/>
      <c r="B203" s="679"/>
      <c r="C203" s="512"/>
      <c r="D203" s="512"/>
      <c r="E203" s="512"/>
      <c r="F203" s="512"/>
      <c r="G203" s="512"/>
      <c r="H203" s="512"/>
      <c r="I203" s="512"/>
      <c r="J203" s="512"/>
      <c r="K203" s="512"/>
      <c r="L203" s="512"/>
      <c r="M203" s="512"/>
      <c r="N203" s="512"/>
      <c r="O203" s="512"/>
      <c r="P203" s="512"/>
      <c r="Q203" s="512"/>
      <c r="R203" s="512"/>
      <c r="S203" s="512"/>
      <c r="T203" s="512"/>
      <c r="U203" s="512"/>
      <c r="V203" s="512"/>
      <c r="W203" s="512"/>
      <c r="X203" s="512"/>
      <c r="Y203" s="512"/>
      <c r="Z203" s="512"/>
      <c r="AA203" s="512"/>
      <c r="AB203" s="512"/>
      <c r="AC203" s="512"/>
      <c r="AD203" s="512"/>
      <c r="AE203" s="512"/>
    </row>
    <row r="204" ht="12.75" customHeight="1">
      <c r="A204" s="679"/>
      <c r="B204" s="679"/>
      <c r="C204" s="512"/>
      <c r="D204" s="512"/>
      <c r="E204" s="512"/>
      <c r="F204" s="512"/>
      <c r="G204" s="512"/>
      <c r="H204" s="512"/>
      <c r="I204" s="512"/>
      <c r="J204" s="512"/>
      <c r="K204" s="512"/>
      <c r="L204" s="512"/>
      <c r="M204" s="512"/>
      <c r="N204" s="512"/>
      <c r="O204" s="512"/>
      <c r="P204" s="512"/>
      <c r="Q204" s="512"/>
      <c r="R204" s="512"/>
      <c r="S204" s="512"/>
      <c r="T204" s="512"/>
      <c r="U204" s="512"/>
      <c r="V204" s="512"/>
      <c r="W204" s="512"/>
      <c r="X204" s="512"/>
      <c r="Y204" s="512"/>
      <c r="Z204" s="512"/>
      <c r="AA204" s="512"/>
      <c r="AB204" s="512"/>
      <c r="AC204" s="512"/>
      <c r="AD204" s="512"/>
      <c r="AE204" s="512"/>
    </row>
    <row r="205" ht="12.75" customHeight="1">
      <c r="A205" s="679"/>
      <c r="B205" s="679"/>
      <c r="C205" s="512"/>
      <c r="D205" s="512"/>
      <c r="E205" s="512"/>
      <c r="F205" s="512"/>
      <c r="G205" s="512"/>
      <c r="H205" s="512"/>
      <c r="I205" s="512"/>
      <c r="J205" s="512"/>
      <c r="K205" s="512"/>
      <c r="L205" s="512"/>
      <c r="M205" s="512"/>
      <c r="N205" s="512"/>
      <c r="O205" s="512"/>
      <c r="P205" s="512"/>
      <c r="Q205" s="512"/>
      <c r="R205" s="512"/>
      <c r="S205" s="512"/>
      <c r="T205" s="512"/>
      <c r="U205" s="512"/>
      <c r="V205" s="512"/>
      <c r="W205" s="512"/>
      <c r="X205" s="512"/>
      <c r="Y205" s="512"/>
      <c r="Z205" s="512"/>
      <c r="AA205" s="512"/>
      <c r="AB205" s="512"/>
      <c r="AC205" s="512"/>
      <c r="AD205" s="512"/>
      <c r="AE205" s="512"/>
    </row>
    <row r="206" ht="12.75" customHeight="1">
      <c r="A206" s="679"/>
      <c r="B206" s="679"/>
      <c r="C206" s="512"/>
      <c r="D206" s="512"/>
      <c r="E206" s="512"/>
      <c r="F206" s="512"/>
      <c r="G206" s="512"/>
      <c r="H206" s="512"/>
      <c r="I206" s="512"/>
      <c r="J206" s="512"/>
      <c r="K206" s="512"/>
      <c r="L206" s="512"/>
      <c r="M206" s="512"/>
      <c r="N206" s="512"/>
      <c r="O206" s="512"/>
      <c r="P206" s="512"/>
      <c r="Q206" s="512"/>
      <c r="R206" s="512"/>
      <c r="S206" s="512"/>
      <c r="T206" s="512"/>
      <c r="U206" s="512"/>
      <c r="V206" s="512"/>
      <c r="W206" s="512"/>
      <c r="X206" s="512"/>
      <c r="Y206" s="512"/>
      <c r="Z206" s="512"/>
      <c r="AA206" s="512"/>
      <c r="AB206" s="512"/>
      <c r="AC206" s="512"/>
      <c r="AD206" s="512"/>
      <c r="AE206" s="512"/>
    </row>
    <row r="207" ht="12.75" customHeight="1">
      <c r="A207" s="679"/>
      <c r="B207" s="679"/>
      <c r="C207" s="512"/>
      <c r="D207" s="512"/>
      <c r="E207" s="512"/>
      <c r="F207" s="512"/>
      <c r="G207" s="512"/>
      <c r="H207" s="512"/>
      <c r="I207" s="512"/>
      <c r="J207" s="512"/>
      <c r="K207" s="512"/>
      <c r="L207" s="512"/>
      <c r="M207" s="512"/>
      <c r="N207" s="512"/>
      <c r="O207" s="512"/>
      <c r="P207" s="512"/>
      <c r="Q207" s="512"/>
      <c r="R207" s="512"/>
      <c r="S207" s="512"/>
      <c r="T207" s="512"/>
      <c r="U207" s="512"/>
      <c r="V207" s="512"/>
      <c r="W207" s="512"/>
      <c r="X207" s="512"/>
      <c r="Y207" s="512"/>
      <c r="Z207" s="512"/>
      <c r="AA207" s="512"/>
      <c r="AB207" s="512"/>
      <c r="AC207" s="512"/>
      <c r="AD207" s="512"/>
      <c r="AE207" s="512"/>
    </row>
    <row r="208" ht="12.75" customHeight="1">
      <c r="A208" s="679"/>
      <c r="B208" s="679"/>
      <c r="C208" s="512"/>
      <c r="D208" s="512"/>
      <c r="E208" s="512"/>
      <c r="F208" s="512"/>
      <c r="G208" s="512"/>
      <c r="H208" s="512"/>
      <c r="I208" s="512"/>
      <c r="J208" s="512"/>
      <c r="K208" s="512"/>
      <c r="L208" s="512"/>
      <c r="M208" s="512"/>
      <c r="N208" s="512"/>
      <c r="O208" s="512"/>
      <c r="P208" s="512"/>
      <c r="Q208" s="512"/>
      <c r="R208" s="512"/>
      <c r="S208" s="512"/>
      <c r="T208" s="512"/>
      <c r="U208" s="512"/>
      <c r="V208" s="512"/>
      <c r="W208" s="512"/>
      <c r="X208" s="512"/>
      <c r="Y208" s="512"/>
      <c r="Z208" s="512"/>
      <c r="AA208" s="512"/>
      <c r="AB208" s="512"/>
      <c r="AC208" s="512"/>
      <c r="AD208" s="512"/>
      <c r="AE208" s="512"/>
    </row>
    <row r="209" ht="12.75" customHeight="1">
      <c r="A209" s="679"/>
      <c r="B209" s="679"/>
      <c r="C209" s="512"/>
      <c r="D209" s="512"/>
      <c r="E209" s="512"/>
      <c r="F209" s="512"/>
      <c r="G209" s="512"/>
      <c r="H209" s="512"/>
      <c r="I209" s="512"/>
      <c r="J209" s="512"/>
      <c r="K209" s="512"/>
      <c r="L209" s="512"/>
      <c r="M209" s="512"/>
      <c r="N209" s="512"/>
      <c r="O209" s="512"/>
      <c r="P209" s="512"/>
      <c r="Q209" s="512"/>
      <c r="R209" s="512"/>
      <c r="S209" s="512"/>
      <c r="T209" s="512"/>
      <c r="U209" s="512"/>
      <c r="V209" s="512"/>
      <c r="W209" s="512"/>
      <c r="X209" s="512"/>
      <c r="Y209" s="512"/>
      <c r="Z209" s="512"/>
      <c r="AA209" s="512"/>
      <c r="AB209" s="512"/>
      <c r="AC209" s="512"/>
      <c r="AD209" s="512"/>
      <c r="AE209" s="512"/>
    </row>
    <row r="210" ht="12.75" customHeight="1">
      <c r="A210" s="679"/>
      <c r="B210" s="679"/>
      <c r="C210" s="512"/>
      <c r="D210" s="512"/>
      <c r="E210" s="512"/>
      <c r="F210" s="512"/>
      <c r="G210" s="512"/>
      <c r="H210" s="512"/>
      <c r="I210" s="512"/>
      <c r="J210" s="512"/>
      <c r="K210" s="512"/>
      <c r="L210" s="512"/>
      <c r="M210" s="512"/>
      <c r="N210" s="512"/>
      <c r="O210" s="512"/>
      <c r="P210" s="512"/>
      <c r="Q210" s="512"/>
      <c r="R210" s="512"/>
      <c r="S210" s="512"/>
      <c r="T210" s="512"/>
      <c r="U210" s="512"/>
      <c r="V210" s="512"/>
      <c r="W210" s="512"/>
      <c r="X210" s="512"/>
      <c r="Y210" s="512"/>
      <c r="Z210" s="512"/>
      <c r="AA210" s="512"/>
      <c r="AB210" s="512"/>
      <c r="AC210" s="512"/>
      <c r="AD210" s="512"/>
      <c r="AE210" s="512"/>
    </row>
    <row r="211" ht="12.75" customHeight="1">
      <c r="A211" s="679"/>
      <c r="B211" s="679"/>
      <c r="C211" s="512"/>
      <c r="D211" s="512"/>
      <c r="E211" s="512"/>
      <c r="F211" s="512"/>
      <c r="G211" s="512"/>
      <c r="H211" s="512"/>
      <c r="I211" s="512"/>
      <c r="J211" s="512"/>
      <c r="K211" s="512"/>
      <c r="L211" s="512"/>
      <c r="M211" s="512"/>
      <c r="N211" s="512"/>
      <c r="O211" s="512"/>
      <c r="P211" s="512"/>
      <c r="Q211" s="512"/>
      <c r="R211" s="512"/>
      <c r="S211" s="512"/>
      <c r="T211" s="512"/>
      <c r="U211" s="512"/>
      <c r="V211" s="512"/>
      <c r="W211" s="512"/>
      <c r="X211" s="512"/>
      <c r="Y211" s="512"/>
      <c r="Z211" s="512"/>
      <c r="AA211" s="512"/>
      <c r="AB211" s="512"/>
      <c r="AC211" s="512"/>
      <c r="AD211" s="512"/>
      <c r="AE211" s="512"/>
    </row>
    <row r="212" ht="12.75" customHeight="1">
      <c r="A212" s="679"/>
      <c r="B212" s="679"/>
      <c r="C212" s="512"/>
      <c r="D212" s="512"/>
      <c r="E212" s="512"/>
      <c r="F212" s="512"/>
      <c r="G212" s="512"/>
      <c r="H212" s="512"/>
      <c r="I212" s="512"/>
      <c r="J212" s="512"/>
      <c r="K212" s="512"/>
      <c r="L212" s="512"/>
      <c r="M212" s="512"/>
      <c r="N212" s="512"/>
      <c r="O212" s="512"/>
      <c r="P212" s="512"/>
      <c r="Q212" s="512"/>
      <c r="R212" s="512"/>
      <c r="S212" s="512"/>
      <c r="T212" s="512"/>
      <c r="U212" s="512"/>
      <c r="V212" s="512"/>
      <c r="W212" s="512"/>
      <c r="X212" s="512"/>
      <c r="Y212" s="512"/>
      <c r="Z212" s="512"/>
      <c r="AA212" s="512"/>
      <c r="AB212" s="512"/>
      <c r="AC212" s="512"/>
      <c r="AD212" s="512"/>
      <c r="AE212" s="512"/>
    </row>
    <row r="213" ht="12.75" customHeight="1">
      <c r="A213" s="679"/>
      <c r="B213" s="679"/>
      <c r="C213" s="512"/>
      <c r="D213" s="512"/>
      <c r="E213" s="512"/>
      <c r="F213" s="512"/>
      <c r="G213" s="512"/>
      <c r="H213" s="512"/>
      <c r="I213" s="512"/>
      <c r="J213" s="512"/>
      <c r="K213" s="512"/>
      <c r="L213" s="512"/>
      <c r="M213" s="512"/>
      <c r="N213" s="512"/>
      <c r="O213" s="512"/>
      <c r="P213" s="512"/>
      <c r="Q213" s="512"/>
      <c r="R213" s="512"/>
      <c r="S213" s="512"/>
      <c r="T213" s="512"/>
      <c r="U213" s="512"/>
      <c r="V213" s="512"/>
      <c r="W213" s="512"/>
      <c r="X213" s="512"/>
      <c r="Y213" s="512"/>
      <c r="Z213" s="512"/>
      <c r="AA213" s="512"/>
      <c r="AB213" s="512"/>
      <c r="AC213" s="512"/>
      <c r="AD213" s="512"/>
      <c r="AE213" s="512"/>
    </row>
    <row r="214" ht="12.75" customHeight="1">
      <c r="A214" s="679"/>
      <c r="B214" s="679"/>
      <c r="C214" s="512"/>
      <c r="D214" s="512"/>
      <c r="E214" s="512"/>
      <c r="F214" s="512"/>
      <c r="G214" s="512"/>
      <c r="H214" s="512"/>
      <c r="I214" s="512"/>
      <c r="J214" s="512"/>
      <c r="K214" s="512"/>
      <c r="L214" s="512"/>
      <c r="M214" s="512"/>
      <c r="N214" s="512"/>
      <c r="O214" s="512"/>
      <c r="P214" s="512"/>
      <c r="Q214" s="512"/>
      <c r="R214" s="512"/>
      <c r="S214" s="512"/>
      <c r="T214" s="512"/>
      <c r="U214" s="512"/>
      <c r="V214" s="512"/>
      <c r="W214" s="512"/>
      <c r="X214" s="512"/>
      <c r="Y214" s="512"/>
      <c r="Z214" s="512"/>
      <c r="AA214" s="512"/>
      <c r="AB214" s="512"/>
      <c r="AC214" s="512"/>
      <c r="AD214" s="512"/>
      <c r="AE214" s="512"/>
    </row>
    <row r="215" ht="12.75" customHeight="1">
      <c r="A215" s="679"/>
      <c r="B215" s="679"/>
      <c r="C215" s="512"/>
      <c r="D215" s="512"/>
      <c r="E215" s="512"/>
      <c r="F215" s="512"/>
      <c r="G215" s="512"/>
      <c r="H215" s="512"/>
      <c r="I215" s="512"/>
      <c r="J215" s="512"/>
      <c r="K215" s="512"/>
      <c r="L215" s="512"/>
      <c r="M215" s="512"/>
      <c r="N215" s="512"/>
      <c r="O215" s="512"/>
      <c r="P215" s="512"/>
      <c r="Q215" s="512"/>
      <c r="R215" s="512"/>
      <c r="S215" s="512"/>
      <c r="T215" s="512"/>
      <c r="U215" s="512"/>
      <c r="V215" s="512"/>
      <c r="W215" s="512"/>
      <c r="X215" s="512"/>
      <c r="Y215" s="512"/>
      <c r="Z215" s="512"/>
      <c r="AA215" s="512"/>
      <c r="AB215" s="512"/>
      <c r="AC215" s="512"/>
      <c r="AD215" s="512"/>
      <c r="AE215" s="512"/>
    </row>
    <row r="216" ht="12.75" customHeight="1">
      <c r="A216" s="679"/>
      <c r="B216" s="679"/>
      <c r="C216" s="512"/>
      <c r="D216" s="512"/>
      <c r="E216" s="512"/>
      <c r="F216" s="512"/>
      <c r="G216" s="512"/>
      <c r="H216" s="512"/>
      <c r="I216" s="512"/>
      <c r="J216" s="512"/>
      <c r="K216" s="512"/>
      <c r="L216" s="512"/>
      <c r="M216" s="512"/>
      <c r="N216" s="512"/>
      <c r="O216" s="512"/>
      <c r="P216" s="512"/>
      <c r="Q216" s="512"/>
      <c r="R216" s="512"/>
      <c r="S216" s="512"/>
      <c r="T216" s="512"/>
      <c r="U216" s="512"/>
      <c r="V216" s="512"/>
      <c r="W216" s="512"/>
      <c r="X216" s="512"/>
      <c r="Y216" s="512"/>
      <c r="Z216" s="512"/>
      <c r="AA216" s="512"/>
      <c r="AB216" s="512"/>
      <c r="AC216" s="512"/>
      <c r="AD216" s="512"/>
      <c r="AE216" s="512"/>
    </row>
    <row r="217" ht="12.75" customHeight="1">
      <c r="A217" s="679"/>
      <c r="B217" s="679"/>
      <c r="C217" s="512"/>
      <c r="D217" s="512"/>
      <c r="E217" s="512"/>
      <c r="F217" s="512"/>
      <c r="G217" s="512"/>
      <c r="H217" s="512"/>
      <c r="I217" s="512"/>
      <c r="J217" s="512"/>
      <c r="K217" s="512"/>
      <c r="L217" s="512"/>
      <c r="M217" s="512"/>
      <c r="N217" s="512"/>
      <c r="O217" s="512"/>
      <c r="P217" s="512"/>
      <c r="Q217" s="512"/>
      <c r="R217" s="512"/>
      <c r="S217" s="512"/>
      <c r="T217" s="512"/>
      <c r="U217" s="512"/>
      <c r="V217" s="512"/>
      <c r="W217" s="512"/>
      <c r="X217" s="512"/>
      <c r="Y217" s="512"/>
      <c r="Z217" s="512"/>
      <c r="AA217" s="512"/>
      <c r="AB217" s="512"/>
      <c r="AC217" s="512"/>
      <c r="AD217" s="512"/>
      <c r="AE217" s="512"/>
    </row>
    <row r="218" ht="12.75" customHeight="1">
      <c r="A218" s="679"/>
      <c r="B218" s="679"/>
      <c r="C218" s="512"/>
      <c r="D218" s="512"/>
      <c r="E218" s="512"/>
      <c r="F218" s="512"/>
      <c r="G218" s="512"/>
      <c r="H218" s="512"/>
      <c r="I218" s="512"/>
      <c r="J218" s="512"/>
      <c r="K218" s="512"/>
      <c r="L218" s="512"/>
      <c r="M218" s="512"/>
      <c r="N218" s="512"/>
      <c r="O218" s="512"/>
      <c r="P218" s="512"/>
      <c r="Q218" s="512"/>
      <c r="R218" s="512"/>
      <c r="S218" s="512"/>
      <c r="T218" s="512"/>
      <c r="U218" s="512"/>
      <c r="V218" s="512"/>
      <c r="W218" s="512"/>
      <c r="X218" s="512"/>
      <c r="Y218" s="512"/>
      <c r="Z218" s="512"/>
      <c r="AA218" s="512"/>
      <c r="AB218" s="512"/>
      <c r="AC218" s="512"/>
      <c r="AD218" s="512"/>
      <c r="AE218" s="512"/>
    </row>
    <row r="219" ht="12.75" customHeight="1">
      <c r="A219" s="679"/>
      <c r="B219" s="679"/>
      <c r="C219" s="512"/>
      <c r="D219" s="512"/>
      <c r="E219" s="512"/>
      <c r="F219" s="512"/>
      <c r="G219" s="512"/>
      <c r="H219" s="512"/>
      <c r="I219" s="512"/>
      <c r="J219" s="512"/>
      <c r="K219" s="512"/>
      <c r="L219" s="512"/>
      <c r="M219" s="512"/>
      <c r="N219" s="512"/>
      <c r="O219" s="512"/>
      <c r="P219" s="512"/>
      <c r="Q219" s="512"/>
      <c r="R219" s="512"/>
      <c r="S219" s="512"/>
      <c r="T219" s="512"/>
      <c r="U219" s="512"/>
      <c r="V219" s="512"/>
      <c r="W219" s="512"/>
      <c r="X219" s="512"/>
      <c r="Y219" s="512"/>
      <c r="Z219" s="512"/>
      <c r="AA219" s="512"/>
      <c r="AB219" s="512"/>
      <c r="AC219" s="512"/>
      <c r="AD219" s="512"/>
      <c r="AE219" s="512"/>
    </row>
    <row r="220" ht="12.75" customHeight="1">
      <c r="A220" s="679"/>
      <c r="B220" s="679"/>
      <c r="C220" s="512"/>
      <c r="D220" s="512"/>
      <c r="E220" s="512"/>
      <c r="F220" s="512"/>
      <c r="G220" s="512"/>
      <c r="H220" s="512"/>
      <c r="I220" s="512"/>
      <c r="J220" s="512"/>
      <c r="K220" s="512"/>
      <c r="L220" s="512"/>
      <c r="M220" s="512"/>
      <c r="N220" s="512"/>
      <c r="O220" s="512"/>
      <c r="P220" s="512"/>
      <c r="Q220" s="512"/>
      <c r="R220" s="512"/>
      <c r="S220" s="512"/>
      <c r="T220" s="512"/>
      <c r="U220" s="512"/>
      <c r="V220" s="512"/>
      <c r="W220" s="512"/>
      <c r="X220" s="512"/>
      <c r="Y220" s="512"/>
      <c r="Z220" s="512"/>
      <c r="AA220" s="512"/>
      <c r="AB220" s="512"/>
      <c r="AC220" s="512"/>
      <c r="AD220" s="512"/>
      <c r="AE220" s="5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25.13"/>
    <col customWidth="1" min="11" max="11" width="23.38"/>
    <col customWidth="1" min="12" max="12" width="18.38"/>
    <col customWidth="1" min="13" max="13" width="29.88"/>
    <col customWidth="1" min="14" max="14" width="11.38"/>
    <col customWidth="1" hidden="1" min="15" max="17" width="10.63"/>
    <col customWidth="1" min="18" max="25" width="8.38"/>
    <col customWidth="1" min="26" max="26" width="10.0"/>
    <col customWidth="1" min="27" max="44" width="12.38"/>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16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100</v>
      </c>
      <c r="E8" s="12"/>
      <c r="F8" s="12"/>
      <c r="G8" s="12"/>
      <c r="H8" s="12"/>
      <c r="I8" s="12"/>
      <c r="J8" s="13"/>
      <c r="K8" s="25" t="s">
        <v>6</v>
      </c>
      <c r="L8" s="26" t="s">
        <v>7</v>
      </c>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27.0" customHeight="1">
      <c r="A11" s="17" t="s">
        <v>10</v>
      </c>
      <c r="B11" s="18"/>
      <c r="C11" s="19"/>
      <c r="D11" s="164" t="s">
        <v>101</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row>
    <row r="12" ht="36.75" customHeight="1">
      <c r="A12" s="42" t="s">
        <v>16</v>
      </c>
      <c r="B12" s="9"/>
      <c r="C12" s="34"/>
      <c r="D12" s="165" t="s">
        <v>17</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row>
    <row r="13" ht="38.25" customHeight="1">
      <c r="A13" s="42" t="s">
        <v>24</v>
      </c>
      <c r="B13" s="9"/>
      <c r="C13" s="34"/>
      <c r="D13" s="135" t="s">
        <v>21</v>
      </c>
      <c r="E13" s="9"/>
      <c r="F13" s="9"/>
      <c r="G13" s="9"/>
      <c r="H13" s="9"/>
      <c r="I13" s="9"/>
      <c r="J13" s="34"/>
      <c r="K13" s="50" t="s">
        <v>26</v>
      </c>
      <c r="L13" s="51" t="s">
        <v>102</v>
      </c>
      <c r="M13" s="10"/>
      <c r="N13" s="36"/>
      <c r="O13" s="36"/>
      <c r="P13" s="36"/>
      <c r="Q13" s="36"/>
      <c r="R13" s="52" t="s">
        <v>28</v>
      </c>
      <c r="S13" s="53"/>
      <c r="T13" s="54" t="s">
        <v>29</v>
      </c>
      <c r="U13" s="55"/>
      <c r="V13" s="56"/>
      <c r="W13" s="56"/>
      <c r="X13" s="56"/>
      <c r="Y13" s="52" t="s">
        <v>30</v>
      </c>
      <c r="Z13" s="36"/>
    </row>
    <row r="14" ht="34.5" customHeight="1">
      <c r="A14" s="42" t="s">
        <v>31</v>
      </c>
      <c r="B14" s="9"/>
      <c r="C14" s="34"/>
      <c r="D14" s="66" t="s">
        <v>103</v>
      </c>
      <c r="E14" s="9"/>
      <c r="F14" s="34"/>
      <c r="G14" s="166" t="s">
        <v>104</v>
      </c>
      <c r="H14" s="9"/>
      <c r="I14" s="9"/>
      <c r="J14" s="34"/>
      <c r="K14" s="167" t="s">
        <v>105</v>
      </c>
      <c r="L14" s="168" t="s">
        <v>106</v>
      </c>
      <c r="M14" s="10"/>
      <c r="N14" s="36"/>
      <c r="O14" s="36"/>
      <c r="P14" s="36"/>
      <c r="Q14" s="36"/>
      <c r="R14" s="58" t="s">
        <v>33</v>
      </c>
      <c r="S14" s="56"/>
      <c r="T14" s="59"/>
      <c r="U14" s="60" t="s">
        <v>29</v>
      </c>
      <c r="V14" s="56"/>
      <c r="W14" s="56"/>
      <c r="X14" s="56"/>
      <c r="Y14" s="58" t="s">
        <v>30</v>
      </c>
      <c r="Z14" s="36"/>
    </row>
    <row r="15" ht="24.75" customHeight="1">
      <c r="A15" s="62" t="s">
        <v>34</v>
      </c>
      <c r="B15" s="63"/>
      <c r="C15" s="64"/>
      <c r="D15" s="57" t="s">
        <v>107</v>
      </c>
      <c r="E15" s="9"/>
      <c r="F15" s="9"/>
      <c r="G15" s="9"/>
      <c r="H15" s="9"/>
      <c r="I15" s="9"/>
      <c r="J15" s="9"/>
      <c r="K15" s="9"/>
      <c r="L15" s="9"/>
      <c r="M15" s="10"/>
      <c r="N15" s="36"/>
      <c r="O15" s="36"/>
      <c r="P15" s="36"/>
      <c r="Q15" s="36"/>
      <c r="R15" s="58" t="s">
        <v>35</v>
      </c>
      <c r="S15" s="56"/>
      <c r="T15" s="56"/>
      <c r="U15" s="60" t="s">
        <v>29</v>
      </c>
      <c r="V15" s="60" t="s">
        <v>29</v>
      </c>
      <c r="W15" s="56"/>
      <c r="X15" s="56"/>
      <c r="Y15" s="58" t="s">
        <v>35</v>
      </c>
      <c r="Z15" s="36"/>
    </row>
    <row r="16" ht="36.75" customHeight="1">
      <c r="A16" s="5"/>
      <c r="B16" s="6"/>
      <c r="C16" s="65"/>
      <c r="D16" s="169" t="s">
        <v>36</v>
      </c>
      <c r="E16" s="9"/>
      <c r="F16" s="34"/>
      <c r="G16" s="170" t="s">
        <v>37</v>
      </c>
      <c r="H16" s="9"/>
      <c r="I16" s="9"/>
      <c r="J16" s="34"/>
      <c r="K16" s="171" t="s">
        <v>38</v>
      </c>
      <c r="L16" s="169" t="s">
        <v>39</v>
      </c>
      <c r="M16" s="10"/>
      <c r="N16" s="36"/>
      <c r="O16" s="36"/>
      <c r="P16" s="36"/>
      <c r="Q16" s="36"/>
      <c r="R16" s="58" t="s">
        <v>40</v>
      </c>
      <c r="S16" s="56"/>
      <c r="T16" s="56"/>
      <c r="U16" s="56"/>
      <c r="V16" s="60" t="s">
        <v>29</v>
      </c>
      <c r="W16" s="60" t="s">
        <v>29</v>
      </c>
      <c r="X16" s="60" t="s">
        <v>29</v>
      </c>
      <c r="Y16" s="58" t="s">
        <v>40</v>
      </c>
      <c r="Z16" s="36"/>
    </row>
    <row r="17" ht="55.5" customHeight="1">
      <c r="A17" s="62" t="s">
        <v>41</v>
      </c>
      <c r="B17" s="63"/>
      <c r="C17" s="64"/>
      <c r="D17" s="68" t="s">
        <v>108</v>
      </c>
      <c r="E17" s="9"/>
      <c r="F17" s="9"/>
      <c r="G17" s="9"/>
      <c r="H17" s="9"/>
      <c r="I17" s="9"/>
      <c r="J17" s="9"/>
      <c r="K17" s="9"/>
      <c r="L17" s="9"/>
      <c r="M17" s="10"/>
      <c r="N17" s="36"/>
      <c r="O17" s="36"/>
      <c r="P17" s="36"/>
      <c r="Q17" s="36"/>
      <c r="R17" s="69" t="s">
        <v>43</v>
      </c>
      <c r="S17" s="70"/>
      <c r="T17" s="70"/>
      <c r="U17" s="70"/>
      <c r="V17" s="70"/>
      <c r="W17" s="71" t="s">
        <v>29</v>
      </c>
      <c r="X17" s="72" t="s">
        <v>29</v>
      </c>
      <c r="Y17" s="69" t="s">
        <v>43</v>
      </c>
      <c r="Z17" s="36"/>
    </row>
    <row r="18" ht="20.25" customHeight="1">
      <c r="A18" s="4"/>
      <c r="C18" s="73"/>
      <c r="D18" s="74" t="s">
        <v>109</v>
      </c>
      <c r="E18" s="75">
        <v>2022.0</v>
      </c>
      <c r="F18" s="75">
        <v>2023.0</v>
      </c>
      <c r="G18" s="75">
        <v>2024.0</v>
      </c>
      <c r="H18" s="75">
        <v>2025.0</v>
      </c>
      <c r="I18" s="172" t="s">
        <v>110</v>
      </c>
      <c r="J18" s="63"/>
      <c r="K18" s="63"/>
      <c r="L18" s="63"/>
      <c r="M18" s="77"/>
      <c r="N18" s="36"/>
      <c r="O18" s="36"/>
      <c r="P18" s="36"/>
      <c r="Q18" s="3"/>
      <c r="R18" s="3"/>
      <c r="S18" s="3"/>
      <c r="T18" s="3"/>
      <c r="U18" s="3"/>
      <c r="V18" s="3"/>
      <c r="W18" s="3"/>
      <c r="X18" s="3"/>
      <c r="Y18" s="3"/>
      <c r="Z18" s="36"/>
    </row>
    <row r="19" ht="20.25" customHeight="1">
      <c r="A19" s="4"/>
      <c r="C19" s="73"/>
      <c r="D19" s="173" t="s">
        <v>46</v>
      </c>
      <c r="E19" s="78" t="s">
        <v>30</v>
      </c>
      <c r="F19" s="78" t="s">
        <v>30</v>
      </c>
      <c r="G19" s="78" t="s">
        <v>30</v>
      </c>
      <c r="H19" s="174">
        <v>1.0</v>
      </c>
      <c r="I19" s="81"/>
      <c r="M19" s="2"/>
      <c r="N19" s="3"/>
      <c r="O19" s="3"/>
      <c r="P19" s="3"/>
      <c r="Q19" s="3"/>
      <c r="R19" s="3"/>
      <c r="S19" s="3"/>
      <c r="T19" s="3"/>
      <c r="U19" s="3"/>
      <c r="V19" s="3"/>
      <c r="W19" s="3"/>
      <c r="X19" s="3"/>
      <c r="Y19" s="82"/>
      <c r="Z19" s="3"/>
    </row>
    <row r="20" ht="18.75" customHeight="1">
      <c r="A20" s="4"/>
      <c r="C20" s="73"/>
      <c r="D20" s="83"/>
      <c r="E20" s="63"/>
      <c r="F20" s="63"/>
      <c r="G20" s="63"/>
      <c r="H20" s="63"/>
      <c r="I20" s="81"/>
      <c r="M20" s="2"/>
      <c r="N20" s="3"/>
      <c r="O20" s="3"/>
      <c r="P20" s="3"/>
      <c r="Q20" s="3"/>
      <c r="R20" s="3"/>
      <c r="S20" s="3"/>
      <c r="T20" s="3"/>
      <c r="U20" s="3"/>
      <c r="V20" s="3"/>
      <c r="W20" s="3"/>
      <c r="X20" s="3"/>
      <c r="Y20" s="3"/>
      <c r="Z20" s="3"/>
    </row>
    <row r="21" ht="12.75" customHeight="1">
      <c r="A21" s="4"/>
      <c r="C21" s="73"/>
      <c r="D21" s="81"/>
      <c r="I21" s="81"/>
      <c r="M21" s="2"/>
      <c r="N21" s="3"/>
      <c r="O21" s="3"/>
      <c r="P21" s="3"/>
      <c r="Q21" s="3"/>
      <c r="R21" s="3"/>
      <c r="S21" s="3"/>
      <c r="T21" s="3"/>
      <c r="U21" s="3"/>
      <c r="V21" s="3"/>
      <c r="W21" s="3"/>
      <c r="X21" s="3"/>
      <c r="Y21" s="3"/>
      <c r="Z21" s="3"/>
    </row>
    <row r="22" ht="13.5" customHeight="1">
      <c r="A22" s="84"/>
      <c r="B22" s="85"/>
      <c r="C22" s="86"/>
      <c r="D22" s="87"/>
      <c r="E22" s="85"/>
      <c r="F22" s="85"/>
      <c r="G22" s="85"/>
      <c r="H22" s="85"/>
      <c r="I22" s="87"/>
      <c r="J22" s="85"/>
      <c r="K22" s="85"/>
      <c r="L22" s="85"/>
      <c r="M22" s="88"/>
      <c r="N22" s="3"/>
      <c r="O22" s="3"/>
      <c r="P22" s="3"/>
      <c r="Q22" s="3"/>
      <c r="R22" s="3"/>
      <c r="S22" s="3"/>
      <c r="T22" s="3"/>
      <c r="U22" s="3"/>
      <c r="V22" s="3"/>
      <c r="W22" s="3"/>
      <c r="X22" s="3"/>
      <c r="Y22" s="3"/>
      <c r="Z22" s="3"/>
    </row>
    <row r="23" ht="9.0" customHeight="1">
      <c r="A23" s="8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30" t="s">
        <v>47</v>
      </c>
      <c r="B24" s="31"/>
      <c r="C24" s="31"/>
      <c r="D24" s="31"/>
      <c r="E24" s="31"/>
      <c r="F24" s="31"/>
      <c r="G24" s="31"/>
      <c r="H24" s="31"/>
      <c r="I24" s="31"/>
      <c r="J24" s="31"/>
      <c r="K24" s="31"/>
      <c r="L24" s="31"/>
      <c r="M24" s="32"/>
      <c r="N24" s="3"/>
      <c r="O24" s="3"/>
      <c r="P24" s="3"/>
      <c r="Q24" s="3"/>
      <c r="R24" s="3"/>
      <c r="S24" s="3"/>
      <c r="T24" s="3"/>
      <c r="U24" s="3"/>
      <c r="V24" s="3"/>
      <c r="W24" s="3"/>
      <c r="X24" s="3"/>
      <c r="Y24" s="3"/>
      <c r="Z24" s="3"/>
    </row>
    <row r="25" ht="33.0" customHeight="1">
      <c r="A25" s="175" t="s">
        <v>111</v>
      </c>
      <c r="B25" s="18"/>
      <c r="C25" s="18"/>
      <c r="D25" s="18"/>
      <c r="E25" s="18"/>
      <c r="F25" s="18"/>
      <c r="G25" s="18"/>
      <c r="H25" s="18"/>
      <c r="I25" s="18"/>
      <c r="J25" s="18"/>
      <c r="K25" s="18"/>
      <c r="L25" s="18"/>
      <c r="M25" s="21"/>
      <c r="N25" s="3"/>
      <c r="O25" s="3"/>
      <c r="P25" s="3"/>
      <c r="Q25" s="3"/>
      <c r="R25" s="3"/>
      <c r="S25" s="3"/>
      <c r="T25" s="3"/>
      <c r="U25" s="3"/>
      <c r="V25" s="3"/>
      <c r="W25" s="3"/>
      <c r="X25" s="3"/>
      <c r="Y25" s="3"/>
      <c r="Z25" s="3"/>
    </row>
    <row r="26" ht="69.75" customHeight="1">
      <c r="A26" s="42" t="s">
        <v>49</v>
      </c>
      <c r="B26" s="9"/>
      <c r="C26" s="34"/>
      <c r="D26" s="176" t="s">
        <v>112</v>
      </c>
      <c r="E26" s="9"/>
      <c r="F26" s="9"/>
      <c r="G26" s="9"/>
      <c r="H26" s="9"/>
      <c r="I26" s="9"/>
      <c r="J26" s="9"/>
      <c r="K26" s="9"/>
      <c r="L26" s="9"/>
      <c r="M26" s="10"/>
      <c r="N26" s="3"/>
      <c r="O26" s="3"/>
      <c r="P26" s="3"/>
      <c r="Q26" s="3"/>
      <c r="R26" s="3"/>
      <c r="S26" s="3"/>
      <c r="T26" s="3"/>
      <c r="U26" s="3"/>
      <c r="V26" s="3"/>
      <c r="W26" s="3"/>
      <c r="X26" s="3"/>
      <c r="Y26" s="3"/>
      <c r="Z26" s="3"/>
    </row>
    <row r="27" ht="48.0" customHeight="1">
      <c r="A27" s="42" t="s">
        <v>51</v>
      </c>
      <c r="B27" s="9"/>
      <c r="C27" s="34"/>
      <c r="D27" s="177" t="s">
        <v>52</v>
      </c>
      <c r="E27" s="63"/>
      <c r="F27" s="63"/>
      <c r="G27" s="63"/>
      <c r="H27" s="63"/>
      <c r="I27" s="63"/>
      <c r="J27" s="64"/>
      <c r="K27" s="93" t="s">
        <v>53</v>
      </c>
      <c r="L27" s="177" t="s">
        <v>52</v>
      </c>
      <c r="M27" s="77"/>
      <c r="N27" s="36"/>
      <c r="O27" s="36"/>
      <c r="P27" s="36"/>
      <c r="Q27" s="36"/>
      <c r="R27" s="36"/>
      <c r="S27" s="36"/>
      <c r="T27" s="36"/>
      <c r="U27" s="36"/>
      <c r="V27" s="36"/>
      <c r="W27" s="36"/>
      <c r="X27" s="36"/>
      <c r="Y27" s="36"/>
      <c r="Z27" s="36"/>
    </row>
    <row r="28" ht="33.75" customHeight="1">
      <c r="A28" s="94" t="s">
        <v>54</v>
      </c>
      <c r="B28" s="95"/>
      <c r="C28" s="96"/>
      <c r="D28" s="97" t="s">
        <v>55</v>
      </c>
      <c r="E28" s="9"/>
      <c r="F28" s="34"/>
      <c r="G28" s="97" t="s">
        <v>56</v>
      </c>
      <c r="H28" s="9"/>
      <c r="I28" s="9"/>
      <c r="J28" s="9"/>
      <c r="K28" s="34"/>
      <c r="L28" s="97" t="s">
        <v>57</v>
      </c>
      <c r="M28" s="10"/>
      <c r="N28" s="36"/>
      <c r="O28" s="36"/>
      <c r="P28" s="36"/>
      <c r="Q28" s="36"/>
      <c r="R28" s="36"/>
      <c r="S28" s="36"/>
      <c r="T28" s="36"/>
      <c r="U28" s="36"/>
      <c r="V28" s="36"/>
      <c r="W28" s="36"/>
      <c r="X28" s="36"/>
      <c r="Y28" s="36"/>
      <c r="Z28" s="36"/>
    </row>
    <row r="29" ht="33.75" customHeight="1">
      <c r="A29" s="84"/>
      <c r="B29" s="85"/>
      <c r="C29" s="86"/>
      <c r="D29" s="178" t="s">
        <v>113</v>
      </c>
      <c r="E29" s="12"/>
      <c r="F29" s="23"/>
      <c r="G29" s="179" t="s">
        <v>114</v>
      </c>
      <c r="H29" s="12"/>
      <c r="I29" s="12"/>
      <c r="J29" s="12"/>
      <c r="K29" s="23"/>
      <c r="L29" s="180" t="s">
        <v>115</v>
      </c>
      <c r="M29" s="13"/>
      <c r="N29" s="3"/>
      <c r="O29" s="3"/>
      <c r="P29" s="3"/>
      <c r="Q29" s="3"/>
      <c r="R29" s="3"/>
      <c r="S29" s="3"/>
      <c r="T29" s="3"/>
      <c r="U29" s="3"/>
      <c r="V29" s="3"/>
      <c r="W29" s="3"/>
      <c r="X29" s="3"/>
      <c r="Y29" s="3"/>
      <c r="Z29" s="3"/>
    </row>
    <row r="30" ht="15.0" customHeight="1">
      <c r="A30" s="1"/>
      <c r="B30" s="36"/>
      <c r="C30" s="36"/>
      <c r="D30" s="181"/>
      <c r="E30" s="181"/>
      <c r="F30" s="181"/>
      <c r="G30" s="181"/>
      <c r="H30" s="181"/>
      <c r="I30" s="181"/>
      <c r="J30" s="181"/>
      <c r="K30" s="181"/>
      <c r="L30" s="181"/>
      <c r="M30" s="182"/>
      <c r="N30" s="3"/>
      <c r="O30" s="3"/>
      <c r="P30" s="3"/>
      <c r="Q30" s="3"/>
      <c r="R30" s="3"/>
      <c r="S30" s="3"/>
      <c r="T30" s="3"/>
      <c r="U30" s="3"/>
      <c r="V30" s="3"/>
      <c r="W30" s="3"/>
      <c r="X30" s="3"/>
      <c r="Y30" s="3"/>
      <c r="Z30" s="3"/>
    </row>
    <row r="31" ht="25.5" customHeight="1">
      <c r="A31" s="42" t="s">
        <v>61</v>
      </c>
      <c r="B31" s="9"/>
      <c r="C31" s="9"/>
      <c r="D31" s="9"/>
      <c r="E31" s="9"/>
      <c r="F31" s="9"/>
      <c r="G31" s="9"/>
      <c r="H31" s="9"/>
      <c r="I31" s="9"/>
      <c r="J31" s="9"/>
      <c r="K31" s="9"/>
      <c r="L31" s="9"/>
      <c r="M31" s="10"/>
      <c r="N31" s="36"/>
      <c r="O31" s="36"/>
      <c r="P31" s="36"/>
      <c r="Q31" s="36"/>
      <c r="R31" s="36"/>
      <c r="S31" s="36"/>
      <c r="T31" s="36"/>
      <c r="U31" s="36"/>
      <c r="V31" s="36"/>
      <c r="W31" s="36"/>
      <c r="X31" s="36"/>
      <c r="Y31" s="36"/>
      <c r="Z31" s="36"/>
    </row>
    <row r="32" ht="22.5" customHeight="1">
      <c r="A32" s="102" t="s">
        <v>62</v>
      </c>
      <c r="B32" s="9"/>
      <c r="C32" s="9"/>
      <c r="D32" s="9"/>
      <c r="E32" s="9"/>
      <c r="F32" s="34"/>
      <c r="G32" s="103" t="s">
        <v>63</v>
      </c>
      <c r="H32" s="63"/>
      <c r="I32" s="63"/>
      <c r="J32" s="63"/>
      <c r="K32" s="63"/>
      <c r="L32" s="63"/>
      <c r="M32" s="77"/>
      <c r="N32" s="3"/>
      <c r="O32" s="3"/>
      <c r="P32" s="3"/>
      <c r="Q32" s="3"/>
      <c r="R32" s="3"/>
      <c r="S32" s="3"/>
      <c r="T32" s="3"/>
      <c r="U32" s="3"/>
      <c r="V32" s="3"/>
      <c r="W32" s="3"/>
      <c r="X32" s="3"/>
      <c r="Y32" s="3"/>
      <c r="Z32" s="3"/>
    </row>
    <row r="33" ht="30.0" customHeight="1">
      <c r="A33" s="183" t="s">
        <v>116</v>
      </c>
      <c r="B33" s="184" t="s">
        <v>117</v>
      </c>
      <c r="C33" s="185" t="s">
        <v>66</v>
      </c>
      <c r="D33" s="185" t="s">
        <v>67</v>
      </c>
      <c r="E33" s="185" t="s">
        <v>68</v>
      </c>
      <c r="F33" s="186" t="s">
        <v>69</v>
      </c>
      <c r="G33" s="108"/>
      <c r="H33" s="6"/>
      <c r="I33" s="6"/>
      <c r="J33" s="6"/>
      <c r="K33" s="6"/>
      <c r="L33" s="6"/>
      <c r="M33" s="7"/>
      <c r="N33" s="109"/>
      <c r="O33" s="109"/>
      <c r="P33" s="109"/>
      <c r="Q33" s="109"/>
      <c r="R33" s="109"/>
      <c r="S33" s="109"/>
      <c r="T33" s="109"/>
      <c r="U33" s="109"/>
      <c r="V33" s="109"/>
      <c r="W33" s="109"/>
      <c r="X33" s="109"/>
      <c r="Y33" s="109"/>
      <c r="Z33" s="109"/>
    </row>
    <row r="34" ht="28.5" customHeight="1">
      <c r="A34" s="110" t="s">
        <v>70</v>
      </c>
      <c r="B34" s="187">
        <v>1.0</v>
      </c>
      <c r="C34" s="188"/>
      <c r="D34" s="189"/>
      <c r="E34" s="114"/>
      <c r="F34" s="115" t="str">
        <f t="shared" ref="F34:F37" si="1">C34/D34</f>
        <v>#DIV/0!</v>
      </c>
      <c r="G34" s="116"/>
      <c r="H34" s="63"/>
      <c r="I34" s="63"/>
      <c r="J34" s="63"/>
      <c r="K34" s="63"/>
      <c r="L34" s="63"/>
      <c r="M34" s="77"/>
      <c r="N34" s="3"/>
      <c r="O34" s="3"/>
      <c r="P34" s="3"/>
      <c r="Q34" s="3"/>
      <c r="R34" s="3"/>
      <c r="S34" s="3"/>
      <c r="T34" s="3"/>
      <c r="U34" s="3"/>
      <c r="V34" s="3"/>
      <c r="W34" s="3"/>
      <c r="X34" s="3"/>
      <c r="Y34" s="3"/>
      <c r="Z34" s="3"/>
    </row>
    <row r="35" ht="28.5" customHeight="1">
      <c r="A35" s="110" t="s">
        <v>71</v>
      </c>
      <c r="B35" s="187">
        <v>1.0</v>
      </c>
      <c r="C35" s="188"/>
      <c r="D35" s="189"/>
      <c r="E35" s="114"/>
      <c r="F35" s="115" t="str">
        <f t="shared" si="1"/>
        <v>#DIV/0!</v>
      </c>
      <c r="M35" s="2"/>
      <c r="N35" s="3"/>
      <c r="O35" s="3"/>
      <c r="P35" s="3"/>
      <c r="S35" s="3"/>
      <c r="T35" s="3"/>
      <c r="U35" s="3"/>
      <c r="V35" s="3"/>
      <c r="W35" s="3"/>
      <c r="X35" s="3"/>
      <c r="Y35" s="3"/>
      <c r="Z35" s="3"/>
    </row>
    <row r="36" ht="28.5" customHeight="1">
      <c r="A36" s="110" t="s">
        <v>72</v>
      </c>
      <c r="B36" s="187">
        <v>1.0</v>
      </c>
      <c r="C36" s="188"/>
      <c r="D36" s="189"/>
      <c r="E36" s="114"/>
      <c r="F36" s="115" t="str">
        <f t="shared" si="1"/>
        <v>#DIV/0!</v>
      </c>
      <c r="M36" s="2"/>
      <c r="N36" s="3"/>
      <c r="O36" s="3"/>
      <c r="P36" s="3"/>
      <c r="S36" s="3"/>
      <c r="T36" s="3"/>
      <c r="U36" s="3"/>
      <c r="V36" s="3"/>
      <c r="W36" s="3"/>
      <c r="X36" s="3"/>
      <c r="Y36" s="3"/>
      <c r="Z36" s="3"/>
    </row>
    <row r="37" ht="28.5" customHeight="1">
      <c r="A37" s="110" t="s">
        <v>73</v>
      </c>
      <c r="B37" s="187">
        <v>1.0</v>
      </c>
      <c r="C37" s="188"/>
      <c r="D37" s="189"/>
      <c r="E37" s="114"/>
      <c r="F37" s="115" t="str">
        <f t="shared" si="1"/>
        <v>#DIV/0!</v>
      </c>
      <c r="M37" s="2"/>
      <c r="N37" s="3"/>
      <c r="O37" s="3"/>
      <c r="P37" s="3"/>
      <c r="S37" s="3"/>
      <c r="T37" s="3"/>
      <c r="U37" s="3"/>
      <c r="V37" s="3"/>
      <c r="W37" s="3"/>
      <c r="X37" s="3"/>
      <c r="Y37" s="3"/>
      <c r="Z37" s="3"/>
    </row>
    <row r="38" ht="37.5" customHeight="1">
      <c r="A38" s="118" t="s">
        <v>74</v>
      </c>
      <c r="B38" s="190">
        <f>AVERAGE(B34:B37)</f>
        <v>1</v>
      </c>
      <c r="C38" s="191" t="str">
        <f t="shared" ref="C38:D38" si="2">C34:C37</f>
        <v>#VALUE!</v>
      </c>
      <c r="D38" s="191" t="str">
        <f t="shared" si="2"/>
        <v>#VALUE!</v>
      </c>
      <c r="E38" s="114"/>
      <c r="F38" s="192" t="str">
        <f>AVERAGE(F34:F37)</f>
        <v>#DIV/0!</v>
      </c>
      <c r="M38" s="2"/>
      <c r="N38" s="3"/>
      <c r="O38" s="3"/>
      <c r="P38" s="3"/>
      <c r="Q38" s="3"/>
      <c r="R38" s="3"/>
      <c r="S38" s="3"/>
      <c r="T38" s="3"/>
      <c r="U38" s="3"/>
      <c r="V38" s="3"/>
      <c r="W38" s="3"/>
      <c r="X38" s="3"/>
      <c r="Y38" s="3"/>
      <c r="Z38" s="3"/>
    </row>
    <row r="39" ht="51.0" customHeight="1">
      <c r="A39" s="193"/>
      <c r="G39" s="6"/>
      <c r="H39" s="6"/>
      <c r="I39" s="6"/>
      <c r="J39" s="6"/>
      <c r="K39" s="6"/>
      <c r="L39" s="6"/>
      <c r="M39" s="7"/>
      <c r="N39" s="3"/>
      <c r="O39" s="3"/>
      <c r="P39" s="3"/>
      <c r="Q39" s="3"/>
      <c r="R39" s="3"/>
      <c r="S39" s="3"/>
      <c r="T39" s="3"/>
      <c r="U39" s="3"/>
      <c r="V39" s="3"/>
      <c r="W39" s="3"/>
      <c r="X39" s="3"/>
      <c r="Y39" s="3"/>
      <c r="Z39" s="3"/>
    </row>
    <row r="40" ht="36.0" customHeight="1">
      <c r="A40" s="124" t="s">
        <v>75</v>
      </c>
      <c r="B40" s="9"/>
      <c r="C40" s="9"/>
      <c r="D40" s="9"/>
      <c r="E40" s="9"/>
      <c r="F40" s="9"/>
      <c r="G40" s="9"/>
      <c r="H40" s="9"/>
      <c r="I40" s="9"/>
      <c r="J40" s="9"/>
      <c r="K40" s="9"/>
      <c r="L40" s="9"/>
      <c r="M40" s="10"/>
      <c r="N40" s="3"/>
      <c r="O40" s="3"/>
      <c r="P40" s="3"/>
      <c r="Q40" s="3"/>
      <c r="R40" s="3"/>
      <c r="S40" s="3"/>
      <c r="T40" s="3"/>
      <c r="U40" s="3"/>
      <c r="V40" s="3"/>
      <c r="W40" s="3"/>
      <c r="X40" s="3"/>
      <c r="Y40" s="3"/>
      <c r="Z40" s="3"/>
    </row>
    <row r="41" ht="597.0" customHeight="1">
      <c r="A41" s="126" t="s">
        <v>118</v>
      </c>
      <c r="B41" s="63"/>
      <c r="C41" s="63"/>
      <c r="D41" s="63"/>
      <c r="E41" s="63"/>
      <c r="F41" s="63"/>
      <c r="G41" s="63"/>
      <c r="H41" s="63"/>
      <c r="I41" s="63"/>
      <c r="J41" s="63"/>
      <c r="K41" s="63"/>
      <c r="L41" s="63"/>
      <c r="M41" s="77"/>
      <c r="N41" s="3"/>
      <c r="O41" s="3"/>
      <c r="P41" s="3"/>
      <c r="Q41" s="3"/>
      <c r="R41" s="3"/>
      <c r="S41" s="3"/>
      <c r="T41" s="3"/>
      <c r="U41" s="3"/>
      <c r="V41" s="3"/>
      <c r="W41" s="3"/>
      <c r="X41" s="3"/>
      <c r="Y41" s="3"/>
      <c r="Z41" s="3"/>
    </row>
    <row r="42" ht="31.5" customHeight="1">
      <c r="A42" s="127" t="s">
        <v>77</v>
      </c>
      <c r="B42" s="63"/>
      <c r="C42" s="64"/>
      <c r="D42" s="194" t="s">
        <v>78</v>
      </c>
      <c r="E42" s="63"/>
      <c r="F42" s="64"/>
      <c r="G42" s="128" t="s">
        <v>79</v>
      </c>
      <c r="H42" s="63"/>
      <c r="I42" s="63"/>
      <c r="J42" s="64"/>
      <c r="K42" s="129" t="s">
        <v>80</v>
      </c>
      <c r="L42" s="195" t="s">
        <v>119</v>
      </c>
      <c r="M42" s="77"/>
      <c r="N42" s="130"/>
      <c r="O42" s="131"/>
      <c r="P42" s="131"/>
      <c r="Q42" s="131"/>
      <c r="R42" s="131"/>
      <c r="S42" s="131"/>
      <c r="T42" s="131"/>
      <c r="U42" s="131"/>
      <c r="V42" s="131"/>
      <c r="W42" s="131"/>
      <c r="X42" s="131"/>
      <c r="Y42" s="131"/>
      <c r="Z42" s="131"/>
    </row>
    <row r="43" ht="31.5" customHeight="1">
      <c r="A43" s="5"/>
      <c r="B43" s="6"/>
      <c r="C43" s="65"/>
      <c r="D43" s="132"/>
      <c r="E43" s="6"/>
      <c r="F43" s="65"/>
      <c r="G43" s="132"/>
      <c r="H43" s="6"/>
      <c r="I43" s="6"/>
      <c r="J43" s="65"/>
      <c r="K43" s="133"/>
      <c r="L43" s="132"/>
      <c r="M43" s="7"/>
      <c r="N43" s="130"/>
      <c r="O43" s="131"/>
      <c r="P43" s="131"/>
      <c r="Q43" s="131"/>
      <c r="R43" s="131"/>
      <c r="S43" s="131"/>
      <c r="T43" s="131"/>
      <c r="U43" s="131"/>
      <c r="V43" s="131"/>
      <c r="W43" s="131"/>
      <c r="X43" s="131"/>
      <c r="Y43" s="131"/>
      <c r="Z43" s="131"/>
    </row>
    <row r="44" ht="57.0" customHeight="1">
      <c r="A44" s="196" t="s">
        <v>82</v>
      </c>
      <c r="B44" s="9"/>
      <c r="C44" s="40"/>
      <c r="D44" s="197" t="s">
        <v>120</v>
      </c>
      <c r="E44" s="9"/>
      <c r="F44" s="9"/>
      <c r="G44" s="9"/>
      <c r="H44" s="9"/>
      <c r="I44" s="9"/>
      <c r="J44" s="34"/>
      <c r="K44" s="198" t="s">
        <v>84</v>
      </c>
      <c r="L44" s="135" t="s">
        <v>85</v>
      </c>
      <c r="M44" s="10"/>
      <c r="N44" s="130"/>
      <c r="O44" s="131"/>
      <c r="P44" s="131"/>
      <c r="Q44" s="131"/>
      <c r="R44" s="131"/>
      <c r="S44" s="131"/>
      <c r="T44" s="131"/>
      <c r="U44" s="131"/>
      <c r="V44" s="131"/>
      <c r="W44" s="131"/>
      <c r="X44" s="131"/>
      <c r="Y44" s="131"/>
      <c r="Z44" s="131"/>
    </row>
    <row r="45" ht="57.75" customHeight="1">
      <c r="A45" s="199" t="s">
        <v>86</v>
      </c>
      <c r="B45" s="12"/>
      <c r="C45" s="138"/>
      <c r="D45" s="135" t="s">
        <v>85</v>
      </c>
      <c r="E45" s="9"/>
      <c r="F45" s="9"/>
      <c r="G45" s="9"/>
      <c r="H45" s="9"/>
      <c r="I45" s="9"/>
      <c r="J45" s="34"/>
      <c r="K45" s="200" t="s">
        <v>87</v>
      </c>
      <c r="L45" s="201"/>
      <c r="M45" s="13"/>
      <c r="N45" s="36"/>
      <c r="O45" s="36"/>
      <c r="P45" s="36"/>
      <c r="Q45" s="36"/>
      <c r="R45" s="36"/>
      <c r="S45" s="36"/>
      <c r="T45" s="36"/>
      <c r="U45" s="36"/>
      <c r="V45" s="36"/>
      <c r="W45" s="36"/>
      <c r="X45" s="36"/>
      <c r="Y45" s="36"/>
      <c r="Z45" s="36"/>
    </row>
    <row r="46" ht="35.25" customHeight="1">
      <c r="A46" s="202" t="s">
        <v>121</v>
      </c>
      <c r="B46" s="63"/>
      <c r="C46" s="63"/>
      <c r="D46" s="63"/>
      <c r="E46" s="63"/>
      <c r="F46" s="63"/>
      <c r="G46" s="63"/>
      <c r="H46" s="63"/>
      <c r="I46" s="63"/>
      <c r="J46" s="63"/>
      <c r="K46" s="63"/>
      <c r="L46" s="63"/>
      <c r="M46" s="77"/>
      <c r="N46" s="36"/>
      <c r="O46" s="36"/>
      <c r="P46" s="36"/>
      <c r="Q46" s="36"/>
      <c r="R46" s="36"/>
      <c r="S46" s="36"/>
      <c r="T46" s="36"/>
      <c r="U46" s="36"/>
      <c r="V46" s="36"/>
      <c r="W46" s="36"/>
      <c r="X46" s="36"/>
      <c r="Y46" s="36"/>
      <c r="Z46" s="36"/>
    </row>
    <row r="47" ht="30.75" customHeight="1">
      <c r="A47" s="141" t="s">
        <v>89</v>
      </c>
      <c r="B47" s="9"/>
      <c r="C47" s="9"/>
      <c r="D47" s="9"/>
      <c r="E47" s="9"/>
      <c r="F47" s="9"/>
      <c r="G47" s="9"/>
      <c r="H47" s="9"/>
      <c r="I47" s="9"/>
      <c r="J47" s="9"/>
      <c r="K47" s="9"/>
      <c r="L47" s="9"/>
      <c r="M47" s="10"/>
      <c r="N47" s="3"/>
      <c r="O47" s="3"/>
      <c r="P47" s="3"/>
      <c r="Q47" s="3"/>
      <c r="R47" s="3"/>
      <c r="S47" s="3"/>
      <c r="T47" s="3"/>
      <c r="U47" s="3"/>
      <c r="V47" s="3"/>
      <c r="W47" s="3"/>
      <c r="X47" s="3"/>
      <c r="Y47" s="3"/>
      <c r="Z47" s="3"/>
    </row>
    <row r="48" ht="15.75" customHeight="1">
      <c r="A48" s="142" t="s">
        <v>90</v>
      </c>
      <c r="B48" s="9"/>
      <c r="C48" s="34"/>
      <c r="D48" s="143" t="s">
        <v>91</v>
      </c>
      <c r="E48" s="9"/>
      <c r="F48" s="34"/>
      <c r="G48" s="144" t="s">
        <v>92</v>
      </c>
      <c r="H48" s="9"/>
      <c r="I48" s="9"/>
      <c r="J48" s="34"/>
      <c r="K48" s="145" t="s">
        <v>93</v>
      </c>
      <c r="L48" s="146" t="s">
        <v>92</v>
      </c>
      <c r="M48" s="10"/>
      <c r="N48" s="3"/>
      <c r="O48" s="3"/>
      <c r="P48" s="3"/>
      <c r="Q48" s="3"/>
      <c r="R48" s="3"/>
      <c r="S48" s="3"/>
      <c r="T48" s="3"/>
      <c r="U48" s="3"/>
      <c r="V48" s="3"/>
      <c r="W48" s="3"/>
      <c r="X48" s="3"/>
      <c r="Y48" s="3"/>
      <c r="Z48" s="3"/>
    </row>
    <row r="49" ht="48.0" customHeight="1">
      <c r="A49" s="203" t="s">
        <v>122</v>
      </c>
      <c r="B49" s="9"/>
      <c r="C49" s="34"/>
      <c r="D49" s="148"/>
      <c r="E49" s="9"/>
      <c r="F49" s="34"/>
      <c r="G49" s="149"/>
      <c r="H49" s="9"/>
      <c r="I49" s="9"/>
      <c r="J49" s="34"/>
      <c r="K49" s="150"/>
      <c r="L49" s="151"/>
      <c r="M49" s="10"/>
      <c r="N49" s="3"/>
      <c r="O49" s="3"/>
      <c r="P49" s="3"/>
      <c r="Q49" s="3"/>
      <c r="R49" s="3"/>
      <c r="S49" s="3"/>
      <c r="T49" s="3"/>
      <c r="U49" s="3"/>
      <c r="V49" s="3"/>
      <c r="W49" s="3"/>
      <c r="X49" s="3"/>
      <c r="Y49" s="3"/>
      <c r="Z49" s="3"/>
    </row>
    <row r="50" ht="78.0" customHeight="1">
      <c r="A50" s="203" t="s">
        <v>123</v>
      </c>
      <c r="B50" s="9"/>
      <c r="C50" s="34"/>
      <c r="D50" s="148"/>
      <c r="E50" s="9"/>
      <c r="F50" s="34"/>
      <c r="G50" s="152"/>
      <c r="H50" s="9"/>
      <c r="I50" s="9"/>
      <c r="J50" s="34"/>
      <c r="K50" s="150"/>
      <c r="L50" s="151"/>
      <c r="M50" s="10"/>
      <c r="N50" s="3"/>
      <c r="O50" s="3"/>
      <c r="P50" s="3"/>
      <c r="Q50" s="3"/>
      <c r="R50" s="3"/>
      <c r="S50" s="3"/>
      <c r="T50" s="3"/>
      <c r="U50" s="3"/>
      <c r="V50" s="3"/>
      <c r="W50" s="3"/>
      <c r="X50" s="3"/>
      <c r="Y50" s="3"/>
      <c r="Z50" s="3"/>
    </row>
    <row r="51" ht="49.5" customHeight="1">
      <c r="A51" s="203" t="s">
        <v>124</v>
      </c>
      <c r="B51" s="9"/>
      <c r="C51" s="34"/>
      <c r="D51" s="148"/>
      <c r="E51" s="9"/>
      <c r="F51" s="34"/>
      <c r="G51" s="152"/>
      <c r="H51" s="9"/>
      <c r="I51" s="9"/>
      <c r="J51" s="34"/>
      <c r="K51" s="150"/>
      <c r="L51" s="151"/>
      <c r="M51" s="10"/>
      <c r="N51" s="3"/>
      <c r="O51" s="3"/>
      <c r="P51" s="3"/>
      <c r="Q51" s="3"/>
      <c r="R51" s="3"/>
      <c r="S51" s="3"/>
      <c r="T51" s="3"/>
      <c r="U51" s="3"/>
      <c r="V51" s="3"/>
      <c r="W51" s="3"/>
      <c r="X51" s="3"/>
      <c r="Y51" s="3"/>
      <c r="Z51" s="3"/>
    </row>
    <row r="52" ht="36.0" customHeight="1">
      <c r="A52" s="203" t="s">
        <v>125</v>
      </c>
      <c r="B52" s="9"/>
      <c r="C52" s="34"/>
      <c r="D52" s="148"/>
      <c r="E52" s="9"/>
      <c r="F52" s="34"/>
      <c r="G52" s="153"/>
      <c r="H52" s="9"/>
      <c r="I52" s="9"/>
      <c r="J52" s="34"/>
      <c r="K52" s="150"/>
      <c r="L52" s="151"/>
      <c r="M52" s="10"/>
      <c r="N52" s="3"/>
      <c r="O52" s="3"/>
      <c r="P52" s="3"/>
      <c r="Q52" s="3"/>
      <c r="R52" s="3"/>
      <c r="S52" s="3"/>
      <c r="T52" s="3"/>
      <c r="U52" s="3"/>
      <c r="V52" s="3"/>
      <c r="W52" s="3"/>
      <c r="X52" s="3"/>
      <c r="Y52" s="3"/>
      <c r="Z52" s="3"/>
    </row>
    <row r="53" ht="15.75" customHeight="1">
      <c r="A53" s="204" t="s">
        <v>98</v>
      </c>
      <c r="B53" s="63"/>
      <c r="C53" s="64"/>
      <c r="D53" s="205" t="s">
        <v>78</v>
      </c>
      <c r="E53" s="63"/>
      <c r="F53" s="63"/>
      <c r="G53" s="63"/>
      <c r="H53" s="63"/>
      <c r="I53" s="63"/>
      <c r="J53" s="64"/>
      <c r="K53" s="206"/>
      <c r="L53" s="207"/>
      <c r="M53" s="77"/>
      <c r="N53" s="3"/>
      <c r="O53" s="3"/>
      <c r="P53" s="3"/>
      <c r="Q53" s="3"/>
      <c r="R53" s="3"/>
      <c r="S53" s="3"/>
      <c r="T53" s="3"/>
      <c r="U53" s="3"/>
      <c r="V53" s="3"/>
      <c r="W53" s="3"/>
      <c r="X53" s="3"/>
      <c r="Y53" s="3"/>
      <c r="Z53" s="3"/>
    </row>
    <row r="54" ht="15.75" customHeight="1">
      <c r="A54" s="81"/>
      <c r="C54" s="73"/>
      <c r="D54" s="81"/>
      <c r="J54" s="73"/>
      <c r="K54" s="158"/>
      <c r="L54" s="81"/>
      <c r="M54" s="2"/>
      <c r="N54" s="3"/>
      <c r="O54" s="3"/>
      <c r="P54" s="3"/>
      <c r="Q54" s="3"/>
      <c r="R54" s="3"/>
      <c r="S54" s="3"/>
      <c r="T54" s="3"/>
      <c r="U54" s="3"/>
      <c r="V54" s="3"/>
      <c r="W54" s="3"/>
      <c r="X54" s="3"/>
      <c r="Y54" s="3"/>
      <c r="Z54" s="3"/>
    </row>
    <row r="55" ht="15.75" customHeight="1">
      <c r="A55" s="81"/>
      <c r="C55" s="73"/>
      <c r="D55" s="81"/>
      <c r="J55" s="73"/>
      <c r="K55" s="158"/>
      <c r="L55" s="81"/>
      <c r="M55" s="2"/>
      <c r="N55" s="3"/>
      <c r="O55" s="3"/>
      <c r="P55" s="3"/>
      <c r="Q55" s="3"/>
      <c r="R55" s="3"/>
      <c r="S55" s="3"/>
      <c r="T55" s="3"/>
      <c r="U55" s="3"/>
      <c r="V55" s="3"/>
      <c r="W55" s="3"/>
      <c r="X55" s="3"/>
      <c r="Y55" s="3"/>
      <c r="Z55" s="3"/>
    </row>
    <row r="56" ht="15.75" customHeight="1">
      <c r="A56" s="132"/>
      <c r="B56" s="6"/>
      <c r="C56" s="65"/>
      <c r="D56" s="208"/>
      <c r="E56" s="209"/>
      <c r="F56" s="209"/>
      <c r="G56" s="209"/>
      <c r="H56" s="209"/>
      <c r="I56" s="209"/>
      <c r="J56" s="210"/>
      <c r="K56" s="158"/>
      <c r="L56" s="81"/>
      <c r="M56" s="2"/>
      <c r="N56" s="3"/>
      <c r="O56" s="3"/>
      <c r="P56" s="3"/>
      <c r="Q56" s="3"/>
      <c r="R56" s="3"/>
      <c r="S56" s="3"/>
      <c r="T56" s="3"/>
      <c r="U56" s="3"/>
      <c r="V56" s="3"/>
      <c r="W56" s="3"/>
      <c r="X56" s="3"/>
      <c r="Y56" s="3"/>
      <c r="Z56" s="3"/>
    </row>
    <row r="57" ht="82.5" customHeight="1">
      <c r="A57" s="211" t="s">
        <v>126</v>
      </c>
      <c r="B57" s="9"/>
      <c r="C57" s="40"/>
      <c r="D57" s="212" t="s">
        <v>127</v>
      </c>
      <c r="E57" s="9"/>
      <c r="F57" s="9"/>
      <c r="G57" s="9"/>
      <c r="H57" s="9"/>
      <c r="I57" s="9"/>
      <c r="J57" s="34"/>
      <c r="K57" s="213"/>
      <c r="L57" s="9"/>
      <c r="M57" s="34"/>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row>
    <row r="58" ht="12.75" customHeight="1">
      <c r="A58" s="214"/>
      <c r="B58" s="214"/>
      <c r="C58" s="214"/>
      <c r="D58" s="215"/>
      <c r="E58" s="215"/>
      <c r="F58" s="215"/>
      <c r="G58" s="215"/>
      <c r="H58" s="215"/>
      <c r="I58" s="215"/>
      <c r="J58" s="215"/>
      <c r="K58" s="215"/>
      <c r="L58" s="215"/>
      <c r="M58" s="215"/>
      <c r="N58" s="3"/>
      <c r="O58" s="3"/>
      <c r="P58" s="3"/>
      <c r="Q58" s="3"/>
      <c r="R58" s="3"/>
      <c r="S58" s="3"/>
      <c r="T58" s="3"/>
      <c r="U58" s="3"/>
      <c r="V58" s="3"/>
      <c r="W58" s="3"/>
      <c r="X58" s="3"/>
      <c r="Y58" s="3"/>
      <c r="Z58" s="3"/>
    </row>
    <row r="59" ht="12.75" customHeight="1">
      <c r="A59" s="214"/>
      <c r="B59" s="214"/>
      <c r="C59" s="214"/>
      <c r="D59" s="215"/>
      <c r="E59" s="215"/>
      <c r="F59" s="215"/>
      <c r="G59" s="215"/>
      <c r="H59" s="215"/>
      <c r="I59" s="215"/>
      <c r="J59" s="215"/>
      <c r="K59" s="215"/>
      <c r="L59" s="215"/>
      <c r="M59" s="215"/>
      <c r="N59" s="3"/>
      <c r="O59" s="3"/>
      <c r="P59" s="3"/>
      <c r="Q59" s="3"/>
      <c r="R59" s="3"/>
      <c r="S59" s="3"/>
      <c r="T59" s="3"/>
      <c r="U59" s="3"/>
      <c r="V59" s="3"/>
      <c r="W59" s="3"/>
      <c r="X59" s="3"/>
      <c r="Y59" s="3"/>
      <c r="Z59" s="3"/>
    </row>
    <row r="60" ht="12.75" customHeight="1">
      <c r="A60" s="214"/>
      <c r="B60" s="214"/>
      <c r="C60" s="214"/>
      <c r="D60" s="215"/>
      <c r="E60" s="215"/>
      <c r="F60" s="215"/>
      <c r="G60" s="215"/>
      <c r="H60" s="215"/>
      <c r="I60" s="215"/>
      <c r="J60" s="215"/>
      <c r="K60" s="215"/>
      <c r="L60" s="215"/>
      <c r="M60" s="215"/>
      <c r="N60" s="3"/>
      <c r="O60" s="3"/>
      <c r="P60" s="3"/>
      <c r="Q60" s="3"/>
      <c r="R60" s="3"/>
      <c r="S60" s="3"/>
      <c r="T60" s="3"/>
      <c r="U60" s="3"/>
      <c r="V60" s="3"/>
      <c r="W60" s="3"/>
      <c r="X60" s="3"/>
      <c r="Y60" s="3"/>
      <c r="Z60" s="3"/>
    </row>
    <row r="61" ht="12.75" customHeight="1">
      <c r="A61" s="214"/>
      <c r="B61" s="214"/>
      <c r="C61" s="214"/>
      <c r="D61" s="215"/>
      <c r="E61" s="215"/>
      <c r="F61" s="215"/>
      <c r="G61" s="215"/>
      <c r="H61" s="215"/>
      <c r="I61" s="215"/>
      <c r="J61" s="215"/>
      <c r="K61" s="215"/>
      <c r="L61" s="215"/>
      <c r="M61" s="215"/>
      <c r="N61" s="3"/>
      <c r="O61" s="3"/>
      <c r="P61" s="3"/>
      <c r="Q61" s="3"/>
      <c r="R61" s="3"/>
      <c r="S61" s="3"/>
      <c r="T61" s="3"/>
      <c r="U61" s="3"/>
      <c r="V61" s="3"/>
      <c r="W61" s="3"/>
      <c r="X61" s="3"/>
      <c r="Y61" s="3"/>
      <c r="Z61" s="3"/>
    </row>
    <row r="62" ht="12.75" customHeight="1">
      <c r="A62" s="214"/>
      <c r="B62" s="214"/>
      <c r="C62" s="214"/>
      <c r="D62" s="215"/>
      <c r="E62" s="215"/>
      <c r="F62" s="215"/>
      <c r="G62" s="215"/>
      <c r="H62" s="215"/>
      <c r="I62" s="215"/>
      <c r="J62" s="215"/>
      <c r="K62" s="215"/>
      <c r="L62" s="215"/>
      <c r="M62" s="215"/>
      <c r="N62" s="3"/>
      <c r="O62" s="3"/>
      <c r="P62" s="3"/>
      <c r="Q62" s="3"/>
      <c r="R62" s="3"/>
      <c r="S62" s="3"/>
      <c r="T62" s="3"/>
      <c r="U62" s="3"/>
      <c r="V62" s="3"/>
      <c r="W62" s="3"/>
      <c r="X62" s="3"/>
      <c r="Y62" s="3"/>
      <c r="Z62" s="3"/>
    </row>
    <row r="63" ht="12.75" customHeight="1">
      <c r="A63" s="214"/>
      <c r="B63" s="214"/>
      <c r="C63" s="214"/>
      <c r="D63" s="215"/>
      <c r="E63" s="215"/>
      <c r="F63" s="215"/>
      <c r="G63" s="215"/>
      <c r="H63" s="215"/>
      <c r="I63" s="215"/>
      <c r="J63" s="215"/>
      <c r="K63" s="215"/>
      <c r="L63" s="215"/>
      <c r="M63" s="215"/>
      <c r="N63" s="3"/>
      <c r="O63" s="3"/>
      <c r="P63" s="3"/>
      <c r="Q63" s="3"/>
      <c r="R63" s="3"/>
      <c r="S63" s="3"/>
      <c r="T63" s="3"/>
      <c r="U63" s="3"/>
      <c r="V63" s="3"/>
      <c r="W63" s="3"/>
      <c r="X63" s="3"/>
      <c r="Y63" s="3"/>
      <c r="Z63" s="3"/>
    </row>
    <row r="64" ht="12.75" customHeight="1">
      <c r="A64" s="214"/>
      <c r="B64" s="214"/>
      <c r="C64" s="214"/>
      <c r="D64" s="215"/>
      <c r="E64" s="215"/>
      <c r="F64" s="215"/>
      <c r="G64" s="215"/>
      <c r="H64" s="215"/>
      <c r="I64" s="215"/>
      <c r="J64" s="215"/>
      <c r="K64" s="215"/>
      <c r="L64" s="215"/>
      <c r="M64" s="215"/>
      <c r="N64" s="3"/>
      <c r="O64" s="3"/>
      <c r="P64" s="3"/>
      <c r="Q64" s="3"/>
      <c r="R64" s="3"/>
      <c r="S64" s="3"/>
      <c r="T64" s="3"/>
      <c r="U64" s="3"/>
      <c r="V64" s="3"/>
      <c r="W64" s="3"/>
      <c r="X64" s="3"/>
      <c r="Y64" s="3"/>
      <c r="Z64" s="3"/>
    </row>
    <row r="65" ht="12.75" customHeight="1">
      <c r="A65" s="214"/>
      <c r="B65" s="214"/>
      <c r="C65" s="214"/>
      <c r="D65" s="215"/>
      <c r="E65" s="215"/>
      <c r="F65" s="215"/>
      <c r="G65" s="215"/>
      <c r="H65" s="215"/>
      <c r="I65" s="215"/>
      <c r="J65" s="215"/>
      <c r="K65" s="215"/>
      <c r="L65" s="215"/>
      <c r="M65" s="215"/>
      <c r="N65" s="3"/>
      <c r="O65" s="3"/>
      <c r="P65" s="3"/>
      <c r="Q65" s="3"/>
      <c r="R65" s="3"/>
      <c r="S65" s="3"/>
      <c r="T65" s="3"/>
      <c r="U65" s="3"/>
      <c r="V65" s="3"/>
      <c r="W65" s="3"/>
      <c r="X65" s="3"/>
      <c r="Y65" s="3"/>
      <c r="Z65" s="3"/>
    </row>
    <row r="66" ht="12.75" customHeight="1">
      <c r="A66" s="214"/>
      <c r="B66" s="214"/>
      <c r="C66" s="214"/>
      <c r="D66" s="215"/>
      <c r="E66" s="215"/>
      <c r="F66" s="215"/>
      <c r="G66" s="215"/>
      <c r="H66" s="215"/>
      <c r="I66" s="215"/>
      <c r="J66" s="215"/>
      <c r="K66" s="215"/>
      <c r="L66" s="215"/>
      <c r="M66" s="215"/>
      <c r="N66" s="3"/>
      <c r="O66" s="3"/>
      <c r="P66" s="3"/>
      <c r="Q66" s="3"/>
      <c r="R66" s="3"/>
      <c r="S66" s="3"/>
      <c r="T66" s="3"/>
      <c r="U66" s="3"/>
      <c r="V66" s="3"/>
      <c r="W66" s="3"/>
      <c r="X66" s="3"/>
      <c r="Y66" s="3"/>
      <c r="Z66" s="3"/>
    </row>
    <row r="67" ht="12.75" customHeight="1">
      <c r="A67" s="214"/>
      <c r="B67" s="214"/>
      <c r="C67" s="214"/>
      <c r="D67" s="215"/>
      <c r="E67" s="215"/>
      <c r="F67" s="215"/>
      <c r="G67" s="215"/>
      <c r="H67" s="215"/>
      <c r="I67" s="215"/>
      <c r="J67" s="215"/>
      <c r="K67" s="215"/>
      <c r="L67" s="215"/>
      <c r="M67" s="215"/>
      <c r="N67" s="3"/>
      <c r="O67" s="3"/>
      <c r="P67" s="3"/>
      <c r="Q67" s="3"/>
      <c r="R67" s="3"/>
      <c r="S67" s="3"/>
      <c r="T67" s="3"/>
      <c r="U67" s="3"/>
      <c r="V67" s="3"/>
      <c r="W67" s="3"/>
      <c r="X67" s="3"/>
      <c r="Y67" s="3"/>
      <c r="Z67" s="3"/>
    </row>
    <row r="68" ht="12.75" customHeight="1">
      <c r="A68" s="214"/>
      <c r="B68" s="214"/>
      <c r="C68" s="214"/>
      <c r="D68" s="215"/>
      <c r="E68" s="215"/>
      <c r="F68" s="215"/>
      <c r="G68" s="215"/>
      <c r="H68" s="215"/>
      <c r="I68" s="215"/>
      <c r="J68" s="215"/>
      <c r="K68" s="215"/>
      <c r="L68" s="215"/>
      <c r="M68" s="215"/>
      <c r="N68" s="3"/>
      <c r="O68" s="3"/>
      <c r="P68" s="3"/>
      <c r="Q68" s="3"/>
      <c r="R68" s="3"/>
      <c r="S68" s="3"/>
      <c r="T68" s="3"/>
      <c r="U68" s="3"/>
      <c r="V68" s="3"/>
      <c r="W68" s="3"/>
      <c r="X68" s="3"/>
      <c r="Y68" s="3"/>
      <c r="Z68" s="3"/>
    </row>
    <row r="69" ht="12.75" customHeight="1">
      <c r="A69" s="214"/>
      <c r="B69" s="214"/>
      <c r="C69" s="214"/>
      <c r="D69" s="215"/>
      <c r="E69" s="215"/>
      <c r="F69" s="215"/>
      <c r="G69" s="215"/>
      <c r="H69" s="215"/>
      <c r="I69" s="215"/>
      <c r="J69" s="215"/>
      <c r="K69" s="215"/>
      <c r="L69" s="215"/>
      <c r="M69" s="215"/>
      <c r="N69" s="3"/>
      <c r="O69" s="3"/>
      <c r="P69" s="3"/>
      <c r="Q69" s="3"/>
      <c r="R69" s="3"/>
      <c r="S69" s="3"/>
      <c r="T69" s="3"/>
      <c r="U69" s="3"/>
      <c r="V69" s="3"/>
      <c r="W69" s="3"/>
      <c r="X69" s="3"/>
      <c r="Y69" s="3"/>
      <c r="Z69" s="3"/>
    </row>
    <row r="70" ht="12.75" customHeight="1">
      <c r="A70" s="214" t="s">
        <v>128</v>
      </c>
      <c r="B70" s="214"/>
      <c r="C70" s="214"/>
      <c r="D70" s="215"/>
      <c r="E70" s="215"/>
      <c r="F70" s="215"/>
      <c r="G70" s="215"/>
      <c r="H70" s="215"/>
      <c r="I70" s="215"/>
      <c r="J70" s="215"/>
      <c r="K70" s="215"/>
      <c r="L70" s="215"/>
      <c r="M70" s="215"/>
      <c r="N70" s="3"/>
      <c r="O70" s="3"/>
      <c r="P70" s="3"/>
      <c r="Q70" s="3"/>
      <c r="R70" s="3"/>
      <c r="S70" s="3"/>
      <c r="T70" s="3"/>
      <c r="U70" s="3"/>
      <c r="V70" s="3"/>
      <c r="W70" s="3"/>
      <c r="X70" s="3"/>
      <c r="Y70" s="3"/>
      <c r="Z70" s="3"/>
    </row>
    <row r="71" ht="12.75" customHeight="1">
      <c r="A71" s="214" t="s">
        <v>129</v>
      </c>
      <c r="B71" s="214"/>
      <c r="C71" s="214"/>
      <c r="D71" s="215"/>
      <c r="E71" s="215"/>
      <c r="F71" s="215"/>
      <c r="G71" s="215"/>
      <c r="H71" s="215"/>
      <c r="I71" s="215"/>
      <c r="J71" s="215"/>
      <c r="K71" s="215"/>
      <c r="L71" s="215"/>
      <c r="M71" s="215"/>
      <c r="N71" s="3"/>
      <c r="O71" s="3"/>
      <c r="P71" s="3"/>
      <c r="Q71" s="3"/>
      <c r="R71" s="3"/>
      <c r="S71" s="3"/>
      <c r="T71" s="3"/>
      <c r="U71" s="3"/>
      <c r="V71" s="3"/>
      <c r="W71" s="3"/>
      <c r="X71" s="3"/>
      <c r="Y71" s="3"/>
      <c r="Z71" s="3"/>
    </row>
    <row r="72" ht="12.75" customHeight="1">
      <c r="A72" s="214" t="s">
        <v>130</v>
      </c>
      <c r="B72" s="214"/>
      <c r="C72" s="214"/>
      <c r="D72" s="215"/>
      <c r="E72" s="215"/>
      <c r="F72" s="215"/>
      <c r="G72" s="215"/>
      <c r="H72" s="215"/>
      <c r="I72" s="215"/>
      <c r="J72" s="215"/>
      <c r="K72" s="215"/>
      <c r="L72" s="215"/>
      <c r="M72" s="215"/>
      <c r="N72" s="3"/>
      <c r="O72" s="3"/>
      <c r="P72" s="3"/>
      <c r="Q72" s="3"/>
      <c r="R72" s="3"/>
      <c r="S72" s="3"/>
      <c r="T72" s="3"/>
      <c r="U72" s="3"/>
      <c r="V72" s="3"/>
      <c r="W72" s="3"/>
      <c r="X72" s="3"/>
      <c r="Y72" s="3"/>
      <c r="Z72" s="3"/>
    </row>
    <row r="73" ht="12.75" customHeight="1">
      <c r="A73" s="214" t="s">
        <v>131</v>
      </c>
      <c r="B73" s="214"/>
      <c r="C73" s="214"/>
      <c r="D73" s="215"/>
      <c r="E73" s="215"/>
      <c r="F73" s="215"/>
      <c r="G73" s="215"/>
      <c r="H73" s="215"/>
      <c r="I73" s="215"/>
      <c r="J73" s="215"/>
      <c r="K73" s="215"/>
      <c r="L73" s="215"/>
      <c r="M73" s="215"/>
      <c r="N73" s="3"/>
      <c r="O73" s="3"/>
      <c r="P73" s="3"/>
      <c r="Q73" s="3"/>
      <c r="R73" s="3"/>
      <c r="S73" s="3"/>
      <c r="T73" s="3"/>
      <c r="U73" s="3"/>
      <c r="V73" s="3"/>
      <c r="W73" s="3"/>
      <c r="X73" s="3"/>
      <c r="Y73" s="3"/>
      <c r="Z73" s="3"/>
    </row>
    <row r="74" ht="12.75" customHeight="1">
      <c r="A74" s="214"/>
      <c r="B74" s="214"/>
      <c r="C74" s="214"/>
      <c r="D74" s="215"/>
      <c r="E74" s="215"/>
      <c r="F74" s="215"/>
      <c r="G74" s="215"/>
      <c r="H74" s="215"/>
      <c r="I74" s="215"/>
      <c r="J74" s="215"/>
      <c r="K74" s="215"/>
      <c r="L74" s="215"/>
      <c r="M74" s="215"/>
      <c r="N74" s="3"/>
      <c r="O74" s="3"/>
      <c r="P74" s="3"/>
      <c r="Q74" s="3"/>
      <c r="R74" s="3"/>
      <c r="S74" s="3"/>
      <c r="T74" s="3"/>
      <c r="U74" s="3"/>
      <c r="V74" s="3"/>
      <c r="W74" s="3"/>
      <c r="X74" s="3"/>
      <c r="Y74" s="3"/>
      <c r="Z74" s="3"/>
    </row>
    <row r="75" ht="12.75" customHeight="1">
      <c r="A75" s="214"/>
      <c r="B75" s="214"/>
      <c r="C75" s="214"/>
      <c r="D75" s="215"/>
      <c r="E75" s="215"/>
      <c r="F75" s="215"/>
      <c r="G75" s="215"/>
      <c r="H75" s="215"/>
      <c r="I75" s="215"/>
      <c r="J75" s="215"/>
      <c r="K75" s="215"/>
      <c r="L75" s="215"/>
      <c r="M75" s="215"/>
      <c r="N75" s="3"/>
      <c r="O75" s="3"/>
      <c r="P75" s="3"/>
      <c r="Q75" s="3"/>
      <c r="R75" s="3"/>
      <c r="S75" s="3"/>
      <c r="T75" s="3"/>
      <c r="U75" s="3"/>
      <c r="V75" s="3"/>
      <c r="W75" s="3"/>
      <c r="X75" s="3"/>
      <c r="Y75" s="3"/>
      <c r="Z75" s="3"/>
    </row>
    <row r="76" ht="12.75" customHeight="1">
      <c r="A76" s="214"/>
      <c r="B76" s="214"/>
      <c r="C76" s="214"/>
      <c r="D76" s="215"/>
      <c r="E76" s="215"/>
      <c r="F76" s="215"/>
      <c r="G76" s="215"/>
      <c r="H76" s="215"/>
      <c r="I76" s="215"/>
      <c r="J76" s="215"/>
      <c r="K76" s="215"/>
      <c r="L76" s="215"/>
      <c r="M76" s="215"/>
      <c r="N76" s="3"/>
      <c r="O76" s="3"/>
      <c r="P76" s="3"/>
      <c r="Q76" s="3"/>
      <c r="R76" s="3"/>
      <c r="S76" s="3"/>
      <c r="T76" s="3"/>
      <c r="U76" s="3"/>
      <c r="V76" s="3"/>
      <c r="W76" s="3"/>
      <c r="X76" s="3"/>
      <c r="Y76" s="3"/>
      <c r="Z76" s="3"/>
    </row>
    <row r="77" ht="12.75" customHeight="1">
      <c r="A77" s="214"/>
      <c r="B77" s="214"/>
      <c r="C77" s="214"/>
      <c r="D77" s="215"/>
      <c r="E77" s="215"/>
      <c r="F77" s="215"/>
      <c r="G77" s="215"/>
      <c r="H77" s="215"/>
      <c r="I77" s="215"/>
      <c r="J77" s="215"/>
      <c r="K77" s="215"/>
      <c r="L77" s="215"/>
      <c r="M77" s="215"/>
      <c r="N77" s="3"/>
      <c r="O77" s="3"/>
      <c r="P77" s="3"/>
      <c r="Q77" s="3"/>
      <c r="R77" s="3"/>
      <c r="S77" s="3"/>
      <c r="T77" s="3"/>
      <c r="U77" s="3"/>
      <c r="V77" s="3"/>
      <c r="W77" s="3"/>
      <c r="X77" s="3"/>
      <c r="Y77" s="3"/>
      <c r="Z77" s="3"/>
    </row>
    <row r="78" ht="12.75" customHeight="1">
      <c r="A78" s="214"/>
      <c r="B78" s="214"/>
      <c r="C78" s="214"/>
      <c r="D78" s="215"/>
      <c r="E78" s="215"/>
      <c r="F78" s="215"/>
      <c r="G78" s="215"/>
      <c r="H78" s="215"/>
      <c r="I78" s="215"/>
      <c r="J78" s="215"/>
      <c r="K78" s="215"/>
      <c r="L78" s="215"/>
      <c r="M78" s="215"/>
      <c r="N78" s="3"/>
      <c r="O78" s="3"/>
      <c r="P78" s="3"/>
      <c r="Q78" s="3"/>
      <c r="R78" s="3"/>
      <c r="S78" s="3"/>
      <c r="T78" s="3"/>
      <c r="U78" s="3"/>
      <c r="V78" s="3"/>
      <c r="W78" s="3"/>
      <c r="X78" s="3"/>
      <c r="Y78" s="3"/>
      <c r="Z78" s="3"/>
    </row>
    <row r="79" ht="12.75" customHeight="1">
      <c r="A79" s="214"/>
      <c r="B79" s="214"/>
      <c r="C79" s="214"/>
      <c r="D79" s="215"/>
      <c r="E79" s="215"/>
      <c r="F79" s="215"/>
      <c r="G79" s="215"/>
      <c r="H79" s="215"/>
      <c r="I79" s="215"/>
      <c r="J79" s="215"/>
      <c r="K79" s="215"/>
      <c r="L79" s="215"/>
      <c r="M79" s="215"/>
      <c r="N79" s="3"/>
      <c r="O79" s="3"/>
      <c r="P79" s="3"/>
      <c r="Q79" s="3"/>
      <c r="R79" s="3"/>
      <c r="S79" s="3"/>
      <c r="T79" s="3"/>
      <c r="U79" s="3"/>
      <c r="V79" s="3"/>
      <c r="W79" s="3"/>
      <c r="X79" s="3"/>
      <c r="Y79" s="3"/>
      <c r="Z79" s="3"/>
    </row>
    <row r="80" ht="12.75" customHeight="1">
      <c r="A80" s="214"/>
      <c r="B80" s="214"/>
      <c r="C80" s="214"/>
      <c r="D80" s="215"/>
      <c r="E80" s="215"/>
      <c r="F80" s="215"/>
      <c r="G80" s="215"/>
      <c r="H80" s="215"/>
      <c r="I80" s="215"/>
      <c r="J80" s="215"/>
      <c r="K80" s="215"/>
      <c r="L80" s="215"/>
      <c r="M80" s="215"/>
      <c r="N80" s="3"/>
      <c r="O80" s="3"/>
      <c r="P80" s="3"/>
      <c r="Q80" s="3"/>
      <c r="R80" s="3"/>
      <c r="S80" s="3"/>
      <c r="T80" s="3"/>
      <c r="U80" s="3"/>
      <c r="V80" s="3"/>
      <c r="W80" s="3"/>
      <c r="X80" s="3"/>
      <c r="Y80" s="3"/>
      <c r="Z80" s="3"/>
    </row>
    <row r="81" ht="12.75" customHeight="1">
      <c r="A81" s="214"/>
      <c r="B81" s="214"/>
      <c r="C81" s="214"/>
      <c r="D81" s="215"/>
      <c r="E81" s="215"/>
      <c r="F81" s="215"/>
      <c r="G81" s="215"/>
      <c r="H81" s="215"/>
      <c r="I81" s="215"/>
      <c r="J81" s="215"/>
      <c r="K81" s="215"/>
      <c r="L81" s="215"/>
      <c r="M81" s="215"/>
      <c r="N81" s="3"/>
      <c r="O81" s="3"/>
      <c r="P81" s="3"/>
      <c r="Q81" s="3"/>
      <c r="R81" s="3"/>
      <c r="S81" s="3"/>
      <c r="T81" s="3"/>
      <c r="U81" s="3"/>
      <c r="V81" s="3"/>
      <c r="W81" s="3"/>
      <c r="X81" s="3"/>
      <c r="Y81" s="3"/>
      <c r="Z81" s="3"/>
    </row>
    <row r="82" ht="12.75" customHeight="1">
      <c r="A82" s="214"/>
      <c r="B82" s="214"/>
      <c r="C82" s="214"/>
      <c r="D82" s="215"/>
      <c r="E82" s="215"/>
      <c r="F82" s="215"/>
      <c r="G82" s="215"/>
      <c r="H82" s="215"/>
      <c r="I82" s="215"/>
      <c r="J82" s="215"/>
      <c r="K82" s="215"/>
      <c r="L82" s="215"/>
      <c r="M82" s="215"/>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6">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M46"/>
    <mergeCell ref="A47:M47"/>
    <mergeCell ref="D48:F48"/>
    <mergeCell ref="G48:J48"/>
    <mergeCell ref="L48:M48"/>
    <mergeCell ref="G49:J49"/>
    <mergeCell ref="L49:M49"/>
    <mergeCell ref="D49:F49"/>
    <mergeCell ref="D50:F50"/>
    <mergeCell ref="G50:J50"/>
    <mergeCell ref="L50:M50"/>
    <mergeCell ref="D51:F51"/>
    <mergeCell ref="G51:J51"/>
    <mergeCell ref="L51:M51"/>
    <mergeCell ref="D28:F28"/>
    <mergeCell ref="G28:K28"/>
    <mergeCell ref="A17:C22"/>
    <mergeCell ref="A26:C26"/>
    <mergeCell ref="D26:M26"/>
    <mergeCell ref="A27:C27"/>
    <mergeCell ref="D27:J27"/>
    <mergeCell ref="L27:M27"/>
    <mergeCell ref="L28:M28"/>
    <mergeCell ref="A31:M31"/>
    <mergeCell ref="A32:F32"/>
    <mergeCell ref="G32:M33"/>
    <mergeCell ref="G34:M39"/>
    <mergeCell ref="A39:F39"/>
    <mergeCell ref="A40:M40"/>
    <mergeCell ref="A41:M41"/>
    <mergeCell ref="L44:M44"/>
    <mergeCell ref="L45:M45"/>
    <mergeCell ref="A42:C43"/>
    <mergeCell ref="D42:F43"/>
    <mergeCell ref="G42:J43"/>
    <mergeCell ref="K42:K43"/>
    <mergeCell ref="L42:M43"/>
    <mergeCell ref="D44:J44"/>
    <mergeCell ref="D45:J45"/>
    <mergeCell ref="D52:F52"/>
    <mergeCell ref="G52:J52"/>
    <mergeCell ref="L52:M52"/>
    <mergeCell ref="D53:J56"/>
    <mergeCell ref="K53:K56"/>
    <mergeCell ref="L53:M56"/>
    <mergeCell ref="D57:J57"/>
    <mergeCell ref="K57:M57"/>
    <mergeCell ref="A53:C56"/>
    <mergeCell ref="A57:C57"/>
    <mergeCell ref="A44:C44"/>
    <mergeCell ref="A45:C45"/>
    <mergeCell ref="A48:C48"/>
    <mergeCell ref="A49:C49"/>
    <mergeCell ref="A50:C50"/>
    <mergeCell ref="A51:C51"/>
    <mergeCell ref="A52:C52"/>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9:D52">
      <formula1>$A$70:$A$73</formula1>
    </dataValidation>
    <dataValidation type="list" allowBlank="1" showInputMessage="1" showErrorMessage="1" prompt=" - " sqref="L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5" width="7.63"/>
    <col customWidth="1" min="26" max="35" width="11.38"/>
    <col customWidth="1" min="36" max="44" width="12.38"/>
  </cols>
  <sheetData>
    <row r="1" ht="23.25" customHeight="1">
      <c r="A1" s="216"/>
      <c r="M1" s="2"/>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row>
    <row r="2" ht="23.25" customHeight="1">
      <c r="M2" s="2"/>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row>
    <row r="3" ht="23.25" customHeight="1">
      <c r="A3" s="6"/>
      <c r="B3" s="6"/>
      <c r="C3" s="6"/>
      <c r="D3" s="6"/>
      <c r="E3" s="6"/>
      <c r="F3" s="6"/>
      <c r="G3" s="6"/>
      <c r="H3" s="6"/>
      <c r="I3" s="6"/>
      <c r="J3" s="6"/>
      <c r="K3" s="6"/>
      <c r="L3" s="6"/>
      <c r="M3" s="7"/>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row>
    <row r="4" ht="9.75" customHeight="1">
      <c r="A4" s="217"/>
      <c r="B4" s="9"/>
      <c r="C4" s="9"/>
      <c r="D4" s="9"/>
      <c r="E4" s="9"/>
      <c r="F4" s="9"/>
      <c r="G4" s="9"/>
      <c r="H4" s="9"/>
      <c r="I4" s="9"/>
      <c r="J4" s="9"/>
      <c r="K4" s="9"/>
      <c r="L4" s="9"/>
      <c r="M4" s="10"/>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row>
    <row r="5" ht="29.25" customHeight="1">
      <c r="A5" s="218" t="s">
        <v>0</v>
      </c>
      <c r="B5" s="12"/>
      <c r="C5" s="12"/>
      <c r="D5" s="12"/>
      <c r="E5" s="12"/>
      <c r="F5" s="12"/>
      <c r="G5" s="12"/>
      <c r="H5" s="12"/>
      <c r="I5" s="12"/>
      <c r="J5" s="12"/>
      <c r="K5" s="12"/>
      <c r="L5" s="12"/>
      <c r="M5" s="13"/>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row>
    <row r="6" ht="24.0" customHeight="1">
      <c r="A6" s="219" t="s">
        <v>1</v>
      </c>
      <c r="B6" s="220"/>
      <c r="C6" s="220"/>
      <c r="D6" s="220"/>
      <c r="E6" s="220"/>
      <c r="F6" s="220"/>
      <c r="G6" s="220"/>
      <c r="H6" s="220"/>
      <c r="I6" s="220"/>
      <c r="J6" s="220"/>
      <c r="K6" s="220"/>
      <c r="L6" s="220"/>
      <c r="M6" s="221"/>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row>
    <row r="7" ht="56.25" customHeight="1">
      <c r="A7" s="222" t="s">
        <v>132</v>
      </c>
      <c r="B7" s="9"/>
      <c r="C7" s="34"/>
      <c r="D7" s="223" t="s">
        <v>3</v>
      </c>
      <c r="E7" s="9"/>
      <c r="F7" s="9"/>
      <c r="G7" s="9"/>
      <c r="H7" s="9"/>
      <c r="I7" s="9"/>
      <c r="J7" s="9"/>
      <c r="K7" s="9"/>
      <c r="L7" s="9"/>
      <c r="M7" s="10"/>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row>
    <row r="8" ht="34.5" customHeight="1">
      <c r="A8" s="224" t="s">
        <v>133</v>
      </c>
      <c r="B8" s="12"/>
      <c r="C8" s="23"/>
      <c r="D8" s="225" t="s">
        <v>100</v>
      </c>
      <c r="E8" s="12"/>
      <c r="F8" s="12"/>
      <c r="G8" s="12"/>
      <c r="H8" s="12"/>
      <c r="I8" s="12"/>
      <c r="J8" s="13"/>
      <c r="K8" s="226" t="s">
        <v>6</v>
      </c>
      <c r="L8" s="227" t="s">
        <v>7</v>
      </c>
      <c r="M8" s="13"/>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row>
    <row r="9" ht="16.5" customHeight="1">
      <c r="A9" s="228"/>
      <c r="B9" s="28"/>
      <c r="C9" s="28"/>
      <c r="D9" s="28"/>
      <c r="E9" s="28"/>
      <c r="F9" s="28"/>
      <c r="G9" s="28"/>
      <c r="H9" s="28"/>
      <c r="I9" s="28"/>
      <c r="J9" s="28"/>
      <c r="K9" s="28"/>
      <c r="L9" s="28"/>
      <c r="M9" s="29"/>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row>
    <row r="10" ht="25.5" customHeight="1">
      <c r="A10" s="224" t="s">
        <v>8</v>
      </c>
      <c r="B10" s="12"/>
      <c r="C10" s="12"/>
      <c r="D10" s="12"/>
      <c r="E10" s="12"/>
      <c r="F10" s="12"/>
      <c r="G10" s="12"/>
      <c r="H10" s="12"/>
      <c r="I10" s="12"/>
      <c r="J10" s="12"/>
      <c r="K10" s="12"/>
      <c r="L10" s="12"/>
      <c r="M10" s="13"/>
      <c r="N10" s="215"/>
      <c r="O10" s="229" t="s">
        <v>134</v>
      </c>
      <c r="P10" s="9"/>
      <c r="Q10" s="9"/>
      <c r="R10" s="9"/>
      <c r="S10" s="9"/>
      <c r="T10" s="9"/>
      <c r="U10" s="9"/>
      <c r="V10" s="34"/>
      <c r="W10" s="215"/>
      <c r="X10" s="215"/>
      <c r="Y10" s="215"/>
      <c r="Z10" s="215"/>
      <c r="AA10" s="215"/>
      <c r="AB10" s="215"/>
      <c r="AC10" s="215"/>
      <c r="AD10" s="215"/>
      <c r="AE10" s="215"/>
      <c r="AF10" s="215"/>
      <c r="AG10" s="215"/>
      <c r="AH10" s="215"/>
      <c r="AI10" s="215"/>
      <c r="AJ10" s="215"/>
      <c r="AK10" s="215"/>
      <c r="AL10" s="215"/>
      <c r="AM10" s="215"/>
      <c r="AN10" s="215"/>
      <c r="AO10" s="215"/>
    </row>
    <row r="11" ht="27.0" customHeight="1">
      <c r="A11" s="222" t="s">
        <v>10</v>
      </c>
      <c r="B11" s="9"/>
      <c r="C11" s="34"/>
      <c r="D11" s="230" t="s">
        <v>135</v>
      </c>
      <c r="E11" s="9"/>
      <c r="F11" s="9"/>
      <c r="G11" s="9"/>
      <c r="H11" s="9"/>
      <c r="I11" s="9"/>
      <c r="J11" s="9"/>
      <c r="K11" s="9"/>
      <c r="L11" s="9"/>
      <c r="M11" s="10"/>
      <c r="N11" s="231"/>
      <c r="O11" s="232" t="s">
        <v>136</v>
      </c>
      <c r="P11" s="233" t="s">
        <v>13</v>
      </c>
      <c r="Q11" s="234" t="s">
        <v>137</v>
      </c>
      <c r="R11" s="9"/>
      <c r="S11" s="9"/>
      <c r="T11" s="9"/>
      <c r="U11" s="40"/>
      <c r="V11" s="235" t="s">
        <v>138</v>
      </c>
      <c r="W11" s="231"/>
      <c r="X11" s="231"/>
      <c r="Y11" s="231"/>
      <c r="Z11" s="231"/>
      <c r="AA11" s="231"/>
      <c r="AB11" s="231"/>
      <c r="AC11" s="231"/>
      <c r="AD11" s="231"/>
      <c r="AE11" s="231"/>
      <c r="AF11" s="236"/>
      <c r="AG11" s="215"/>
      <c r="AH11" s="215"/>
      <c r="AI11" s="215"/>
      <c r="AJ11" s="215"/>
      <c r="AK11" s="215"/>
      <c r="AL11" s="215"/>
      <c r="AM11" s="215"/>
      <c r="AN11" s="215"/>
      <c r="AO11" s="215"/>
    </row>
    <row r="12" ht="36.75" customHeight="1">
      <c r="A12" s="222" t="s">
        <v>139</v>
      </c>
      <c r="B12" s="9"/>
      <c r="C12" s="34"/>
      <c r="D12" s="237" t="s">
        <v>17</v>
      </c>
      <c r="E12" s="9"/>
      <c r="F12" s="9"/>
      <c r="G12" s="9"/>
      <c r="H12" s="9"/>
      <c r="I12" s="9"/>
      <c r="J12" s="9"/>
      <c r="K12" s="9"/>
      <c r="L12" s="9"/>
      <c r="M12" s="10"/>
      <c r="N12" s="231"/>
      <c r="O12" s="6"/>
      <c r="P12" s="233" t="s">
        <v>18</v>
      </c>
      <c r="Q12" s="238" t="s">
        <v>19</v>
      </c>
      <c r="R12" s="238" t="s">
        <v>25</v>
      </c>
      <c r="S12" s="238" t="s">
        <v>140</v>
      </c>
      <c r="T12" s="238" t="s">
        <v>22</v>
      </c>
      <c r="U12" s="239" t="s">
        <v>141</v>
      </c>
      <c r="V12" s="240"/>
      <c r="W12" s="231"/>
      <c r="X12" s="231"/>
      <c r="Y12" s="231"/>
      <c r="Z12" s="231"/>
      <c r="AA12" s="231"/>
      <c r="AB12" s="231"/>
      <c r="AC12" s="231"/>
      <c r="AD12" s="231"/>
      <c r="AE12" s="231"/>
      <c r="AF12" s="231"/>
      <c r="AG12" s="215"/>
      <c r="AH12" s="215"/>
      <c r="AI12" s="215"/>
      <c r="AJ12" s="215"/>
      <c r="AK12" s="215"/>
      <c r="AL12" s="215"/>
      <c r="AM12" s="215"/>
      <c r="AN12" s="215"/>
      <c r="AO12" s="215"/>
    </row>
    <row r="13" ht="38.25" customHeight="1">
      <c r="A13" s="222" t="s">
        <v>24</v>
      </c>
      <c r="B13" s="9"/>
      <c r="C13" s="34"/>
      <c r="D13" s="237" t="s">
        <v>140</v>
      </c>
      <c r="E13" s="9"/>
      <c r="F13" s="9"/>
      <c r="G13" s="9"/>
      <c r="H13" s="9"/>
      <c r="I13" s="9"/>
      <c r="J13" s="34"/>
      <c r="K13" s="241" t="s">
        <v>26</v>
      </c>
      <c r="L13" s="230" t="s">
        <v>142</v>
      </c>
      <c r="M13" s="10"/>
      <c r="N13" s="231"/>
      <c r="O13" s="242" t="s">
        <v>143</v>
      </c>
      <c r="P13" s="243"/>
      <c r="Q13" s="244" t="s">
        <v>29</v>
      </c>
      <c r="R13" s="243"/>
      <c r="S13" s="243"/>
      <c r="T13" s="243"/>
      <c r="U13" s="243"/>
      <c r="V13" s="242" t="s">
        <v>30</v>
      </c>
      <c r="W13" s="231"/>
      <c r="X13" s="231"/>
      <c r="Y13" s="231"/>
      <c r="Z13" s="231"/>
      <c r="AA13" s="231"/>
      <c r="AB13" s="231"/>
      <c r="AC13" s="231"/>
      <c r="AD13" s="231"/>
      <c r="AE13" s="231"/>
      <c r="AF13" s="231"/>
      <c r="AG13" s="215"/>
      <c r="AH13" s="215"/>
      <c r="AI13" s="215"/>
      <c r="AJ13" s="215"/>
      <c r="AK13" s="215"/>
      <c r="AL13" s="215"/>
      <c r="AM13" s="215"/>
      <c r="AN13" s="215"/>
      <c r="AO13" s="215"/>
    </row>
    <row r="14" ht="34.5" customHeight="1">
      <c r="A14" s="222" t="s">
        <v>31</v>
      </c>
      <c r="B14" s="9"/>
      <c r="C14" s="34"/>
      <c r="D14" s="245" t="s">
        <v>103</v>
      </c>
      <c r="E14" s="9"/>
      <c r="F14" s="34"/>
      <c r="G14" s="246" t="s">
        <v>104</v>
      </c>
      <c r="H14" s="9"/>
      <c r="I14" s="9"/>
      <c r="J14" s="34"/>
      <c r="K14" s="247" t="s">
        <v>105</v>
      </c>
      <c r="L14" s="248" t="s">
        <v>144</v>
      </c>
      <c r="M14" s="10"/>
      <c r="N14" s="231"/>
      <c r="O14" s="242" t="s">
        <v>33</v>
      </c>
      <c r="P14" s="243"/>
      <c r="Q14" s="243"/>
      <c r="R14" s="244" t="s">
        <v>29</v>
      </c>
      <c r="S14" s="243"/>
      <c r="T14" s="243"/>
      <c r="U14" s="243"/>
      <c r="V14" s="242" t="s">
        <v>30</v>
      </c>
      <c r="W14" s="231"/>
      <c r="X14" s="231"/>
      <c r="Y14" s="231"/>
      <c r="Z14" s="231"/>
      <c r="AA14" s="231"/>
      <c r="AB14" s="231"/>
      <c r="AC14" s="231"/>
      <c r="AD14" s="231"/>
      <c r="AE14" s="231"/>
      <c r="AF14" s="231"/>
      <c r="AG14" s="215"/>
      <c r="AH14" s="215"/>
      <c r="AI14" s="215"/>
      <c r="AJ14" s="215"/>
      <c r="AK14" s="215"/>
      <c r="AL14" s="215"/>
      <c r="AM14" s="215"/>
      <c r="AN14" s="215"/>
      <c r="AO14" s="215"/>
    </row>
    <row r="15" ht="24.75" customHeight="1">
      <c r="A15" s="249" t="s">
        <v>34</v>
      </c>
      <c r="B15" s="63"/>
      <c r="C15" s="64"/>
      <c r="D15" s="250" t="s">
        <v>145</v>
      </c>
      <c r="E15" s="9"/>
      <c r="F15" s="9"/>
      <c r="G15" s="9"/>
      <c r="H15" s="9"/>
      <c r="I15" s="9"/>
      <c r="J15" s="9"/>
      <c r="K15" s="9"/>
      <c r="L15" s="9"/>
      <c r="M15" s="10"/>
      <c r="N15" s="231"/>
      <c r="O15" s="242" t="s">
        <v>35</v>
      </c>
      <c r="P15" s="243"/>
      <c r="Q15" s="243"/>
      <c r="R15" s="244" t="s">
        <v>29</v>
      </c>
      <c r="S15" s="244" t="s">
        <v>29</v>
      </c>
      <c r="T15" s="243"/>
      <c r="U15" s="243"/>
      <c r="V15" s="242" t="s">
        <v>35</v>
      </c>
      <c r="W15" s="231"/>
      <c r="X15" s="231"/>
      <c r="Y15" s="231"/>
      <c r="Z15" s="231"/>
      <c r="AA15" s="231"/>
      <c r="AB15" s="231"/>
      <c r="AC15" s="231"/>
      <c r="AD15" s="231"/>
      <c r="AE15" s="231"/>
      <c r="AF15" s="231"/>
      <c r="AG15" s="215"/>
      <c r="AH15" s="215"/>
      <c r="AI15" s="215"/>
      <c r="AJ15" s="215"/>
      <c r="AK15" s="215"/>
      <c r="AL15" s="215"/>
      <c r="AM15" s="215"/>
      <c r="AN15" s="215"/>
      <c r="AO15" s="215"/>
    </row>
    <row r="16" ht="36.75" customHeight="1">
      <c r="A16" s="132"/>
      <c r="B16" s="6"/>
      <c r="C16" s="65"/>
      <c r="D16" s="251" t="s">
        <v>36</v>
      </c>
      <c r="E16" s="9"/>
      <c r="F16" s="34"/>
      <c r="G16" s="248" t="s">
        <v>37</v>
      </c>
      <c r="H16" s="9"/>
      <c r="I16" s="9"/>
      <c r="J16" s="34"/>
      <c r="K16" s="252" t="s">
        <v>146</v>
      </c>
      <c r="L16" s="246" t="s">
        <v>39</v>
      </c>
      <c r="M16" s="10"/>
      <c r="N16" s="231"/>
      <c r="O16" s="242" t="s">
        <v>40</v>
      </c>
      <c r="P16" s="243"/>
      <c r="Q16" s="243"/>
      <c r="R16" s="243"/>
      <c r="S16" s="244" t="s">
        <v>29</v>
      </c>
      <c r="T16" s="244" t="s">
        <v>29</v>
      </c>
      <c r="U16" s="244" t="s">
        <v>29</v>
      </c>
      <c r="V16" s="242" t="s">
        <v>40</v>
      </c>
      <c r="W16" s="231"/>
      <c r="X16" s="231"/>
      <c r="Y16" s="231"/>
      <c r="Z16" s="231"/>
      <c r="AA16" s="231"/>
      <c r="AB16" s="231"/>
      <c r="AC16" s="231"/>
      <c r="AD16" s="231"/>
      <c r="AE16" s="231"/>
      <c r="AF16" s="231"/>
      <c r="AG16" s="215"/>
      <c r="AH16" s="215"/>
      <c r="AI16" s="215"/>
      <c r="AJ16" s="215"/>
      <c r="AK16" s="215"/>
      <c r="AL16" s="215"/>
      <c r="AM16" s="215"/>
      <c r="AN16" s="215"/>
      <c r="AO16" s="215"/>
    </row>
    <row r="17" ht="39.75" customHeight="1">
      <c r="A17" s="249" t="s">
        <v>147</v>
      </c>
      <c r="B17" s="63"/>
      <c r="C17" s="64"/>
      <c r="D17" s="253" t="s">
        <v>148</v>
      </c>
      <c r="E17" s="9"/>
      <c r="F17" s="9"/>
      <c r="G17" s="9"/>
      <c r="H17" s="9"/>
      <c r="I17" s="9"/>
      <c r="J17" s="9"/>
      <c r="K17" s="9"/>
      <c r="L17" s="9"/>
      <c r="M17" s="10"/>
      <c r="N17" s="231"/>
      <c r="O17" s="254" t="s">
        <v>43</v>
      </c>
      <c r="P17" s="255"/>
      <c r="Q17" s="255"/>
      <c r="R17" s="255"/>
      <c r="S17" s="255"/>
      <c r="T17" s="256" t="s">
        <v>29</v>
      </c>
      <c r="U17" s="256" t="s">
        <v>29</v>
      </c>
      <c r="V17" s="254" t="s">
        <v>43</v>
      </c>
      <c r="W17" s="231"/>
      <c r="X17" s="231"/>
      <c r="Y17" s="231"/>
      <c r="Z17" s="231"/>
      <c r="AA17" s="231"/>
      <c r="AB17" s="231"/>
      <c r="AC17" s="231"/>
      <c r="AD17" s="231"/>
      <c r="AE17" s="231"/>
      <c r="AF17" s="231"/>
      <c r="AG17" s="215"/>
      <c r="AH17" s="215"/>
      <c r="AI17" s="215"/>
      <c r="AJ17" s="215"/>
      <c r="AK17" s="215"/>
      <c r="AL17" s="215"/>
      <c r="AM17" s="215"/>
      <c r="AN17" s="215"/>
      <c r="AO17" s="215"/>
    </row>
    <row r="18" ht="20.25" customHeight="1">
      <c r="A18" s="81"/>
      <c r="C18" s="73"/>
      <c r="D18" s="257" t="s">
        <v>109</v>
      </c>
      <c r="E18" s="258">
        <v>2022.0</v>
      </c>
      <c r="F18" s="258">
        <v>2023.0</v>
      </c>
      <c r="G18" s="258">
        <v>2024.0</v>
      </c>
      <c r="H18" s="258">
        <v>2025.0</v>
      </c>
      <c r="I18" s="259" t="s">
        <v>149</v>
      </c>
      <c r="J18" s="63"/>
      <c r="K18" s="63"/>
      <c r="L18" s="63"/>
      <c r="M18" s="77"/>
      <c r="N18" s="231"/>
      <c r="O18" s="215"/>
      <c r="P18" s="215"/>
      <c r="R18" s="215"/>
      <c r="S18" s="215"/>
      <c r="T18" s="215"/>
      <c r="U18" s="215"/>
      <c r="V18" s="215"/>
      <c r="W18" s="231"/>
      <c r="X18" s="231"/>
      <c r="Y18" s="231"/>
      <c r="Z18" s="231"/>
      <c r="AA18" s="231"/>
      <c r="AB18" s="231"/>
      <c r="AC18" s="231"/>
      <c r="AD18" s="231"/>
      <c r="AE18" s="231"/>
      <c r="AF18" s="231"/>
      <c r="AG18" s="215"/>
      <c r="AH18" s="215"/>
      <c r="AI18" s="215"/>
      <c r="AJ18" s="215"/>
      <c r="AK18" s="215"/>
      <c r="AL18" s="215"/>
      <c r="AM18" s="215"/>
      <c r="AN18" s="215"/>
      <c r="AO18" s="215"/>
    </row>
    <row r="19" ht="20.25" customHeight="1">
      <c r="A19" s="81"/>
      <c r="C19" s="73"/>
      <c r="D19" s="260" t="s">
        <v>46</v>
      </c>
      <c r="E19" s="261" t="s">
        <v>30</v>
      </c>
      <c r="F19" s="261" t="s">
        <v>30</v>
      </c>
      <c r="G19" s="261" t="s">
        <v>30</v>
      </c>
      <c r="H19" s="262">
        <v>1.0</v>
      </c>
      <c r="I19" s="81"/>
      <c r="M19" s="2"/>
      <c r="N19" s="215"/>
      <c r="O19" s="215"/>
      <c r="R19" s="215"/>
      <c r="S19" s="215"/>
      <c r="T19" s="215"/>
      <c r="U19" s="215"/>
      <c r="V19" s="263"/>
      <c r="W19" s="215"/>
      <c r="X19" s="215"/>
      <c r="Y19" s="215"/>
      <c r="Z19" s="215"/>
      <c r="AA19" s="215"/>
      <c r="AB19" s="215"/>
      <c r="AC19" s="215"/>
      <c r="AD19" s="215"/>
      <c r="AE19" s="215"/>
      <c r="AF19" s="215"/>
      <c r="AG19" s="215"/>
      <c r="AH19" s="215"/>
      <c r="AI19" s="215"/>
      <c r="AJ19" s="215"/>
      <c r="AK19" s="215"/>
      <c r="AL19" s="215"/>
      <c r="AM19" s="215"/>
      <c r="AN19" s="215"/>
      <c r="AO19" s="215"/>
    </row>
    <row r="20" ht="18.75" customHeight="1">
      <c r="A20" s="81"/>
      <c r="C20" s="73"/>
      <c r="D20" s="264"/>
      <c r="E20" s="63"/>
      <c r="F20" s="63"/>
      <c r="G20" s="63"/>
      <c r="H20" s="265"/>
      <c r="I20" s="81"/>
      <c r="M20" s="2"/>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row>
    <row r="21" ht="12.75" customHeight="1">
      <c r="A21" s="81"/>
      <c r="C21" s="73"/>
      <c r="D21" s="81"/>
      <c r="H21" s="266"/>
      <c r="I21" s="81"/>
      <c r="M21" s="2"/>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row>
    <row r="22" ht="13.5" customHeight="1">
      <c r="A22" s="87"/>
      <c r="B22" s="85"/>
      <c r="C22" s="86"/>
      <c r="D22" s="87"/>
      <c r="E22" s="85"/>
      <c r="F22" s="85"/>
      <c r="G22" s="85"/>
      <c r="H22" s="267"/>
      <c r="I22" s="87"/>
      <c r="J22" s="85"/>
      <c r="K22" s="85"/>
      <c r="L22" s="85"/>
      <c r="M22" s="88"/>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row>
    <row r="23" ht="9.0" customHeight="1">
      <c r="A23" s="268"/>
      <c r="B23" s="12"/>
      <c r="C23" s="12"/>
      <c r="D23" s="12"/>
      <c r="E23" s="12"/>
      <c r="F23" s="12"/>
      <c r="G23" s="12"/>
      <c r="H23" s="12"/>
      <c r="I23" s="12"/>
      <c r="J23" s="12"/>
      <c r="K23" s="12"/>
      <c r="L23" s="12"/>
      <c r="M23" s="13"/>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row>
    <row r="24" ht="36.0" customHeight="1">
      <c r="A24" s="224" t="s">
        <v>47</v>
      </c>
      <c r="B24" s="12"/>
      <c r="C24" s="12"/>
      <c r="D24" s="12"/>
      <c r="E24" s="12"/>
      <c r="F24" s="12"/>
      <c r="G24" s="12"/>
      <c r="H24" s="12"/>
      <c r="I24" s="12"/>
      <c r="J24" s="12"/>
      <c r="K24" s="12"/>
      <c r="L24" s="12"/>
      <c r="M24" s="13"/>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row>
    <row r="25" ht="33.0" customHeight="1">
      <c r="A25" s="269" t="s">
        <v>150</v>
      </c>
      <c r="B25" s="9"/>
      <c r="C25" s="9"/>
      <c r="D25" s="9"/>
      <c r="E25" s="9"/>
      <c r="F25" s="9"/>
      <c r="G25" s="9"/>
      <c r="H25" s="9"/>
      <c r="I25" s="9"/>
      <c r="J25" s="9"/>
      <c r="K25" s="9"/>
      <c r="L25" s="9"/>
      <c r="M25" s="10"/>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row>
    <row r="26" ht="69.75" customHeight="1">
      <c r="A26" s="222" t="s">
        <v>49</v>
      </c>
      <c r="B26" s="9"/>
      <c r="C26" s="34"/>
      <c r="D26" s="270" t="s">
        <v>151</v>
      </c>
      <c r="E26" s="9"/>
      <c r="F26" s="9"/>
      <c r="G26" s="9"/>
      <c r="H26" s="9"/>
      <c r="I26" s="9"/>
      <c r="J26" s="9"/>
      <c r="K26" s="9"/>
      <c r="L26" s="9"/>
      <c r="M26" s="10"/>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row>
    <row r="27" ht="48.0" customHeight="1">
      <c r="A27" s="222" t="s">
        <v>51</v>
      </c>
      <c r="B27" s="9"/>
      <c r="C27" s="34"/>
      <c r="D27" s="271" t="s">
        <v>152</v>
      </c>
      <c r="E27" s="63"/>
      <c r="F27" s="63"/>
      <c r="G27" s="63"/>
      <c r="H27" s="63"/>
      <c r="I27" s="63"/>
      <c r="J27" s="64"/>
      <c r="K27" s="272" t="s">
        <v>53</v>
      </c>
      <c r="L27" s="273" t="s">
        <v>152</v>
      </c>
      <c r="M27" s="77"/>
      <c r="N27" s="231"/>
      <c r="O27" s="231"/>
      <c r="P27" s="231"/>
      <c r="Q27" s="231"/>
      <c r="R27" s="231"/>
      <c r="S27" s="231"/>
      <c r="T27" s="231"/>
      <c r="U27" s="231"/>
      <c r="V27" s="231"/>
      <c r="W27" s="231"/>
      <c r="X27" s="231"/>
      <c r="Y27" s="231"/>
      <c r="Z27" s="231"/>
      <c r="AA27" s="231"/>
      <c r="AB27" s="231"/>
      <c r="AC27" s="231"/>
      <c r="AD27" s="231"/>
      <c r="AE27" s="231"/>
      <c r="AF27" s="231"/>
      <c r="AG27" s="215"/>
      <c r="AH27" s="215"/>
      <c r="AI27" s="215"/>
      <c r="AJ27" s="215"/>
      <c r="AK27" s="215"/>
      <c r="AL27" s="215"/>
      <c r="AM27" s="215"/>
      <c r="AN27" s="215"/>
      <c r="AO27" s="215"/>
    </row>
    <row r="28" ht="33.75" customHeight="1">
      <c r="A28" s="274" t="s">
        <v>54</v>
      </c>
      <c r="B28" s="95"/>
      <c r="C28" s="96"/>
      <c r="D28" s="275" t="s">
        <v>55</v>
      </c>
      <c r="E28" s="9"/>
      <c r="F28" s="34"/>
      <c r="G28" s="275" t="s">
        <v>56</v>
      </c>
      <c r="H28" s="9"/>
      <c r="I28" s="9"/>
      <c r="J28" s="9"/>
      <c r="K28" s="34"/>
      <c r="L28" s="275" t="s">
        <v>57</v>
      </c>
      <c r="M28" s="10"/>
      <c r="N28" s="231"/>
      <c r="O28" s="231"/>
      <c r="P28" s="231"/>
      <c r="Q28" s="231"/>
      <c r="R28" s="231"/>
      <c r="S28" s="231"/>
      <c r="T28" s="231"/>
      <c r="U28" s="231"/>
      <c r="V28" s="231"/>
      <c r="W28" s="231"/>
      <c r="X28" s="231"/>
      <c r="Y28" s="231"/>
      <c r="Z28" s="231"/>
      <c r="AA28" s="231"/>
      <c r="AB28" s="231"/>
      <c r="AC28" s="231"/>
      <c r="AD28" s="231"/>
      <c r="AE28" s="231"/>
      <c r="AF28" s="231"/>
      <c r="AG28" s="215"/>
      <c r="AH28" s="215"/>
      <c r="AI28" s="215"/>
      <c r="AJ28" s="215"/>
      <c r="AK28" s="215"/>
      <c r="AL28" s="215"/>
      <c r="AM28" s="215"/>
      <c r="AN28" s="215"/>
      <c r="AO28" s="215"/>
    </row>
    <row r="29" ht="33.75" customHeight="1">
      <c r="A29" s="87"/>
      <c r="B29" s="85"/>
      <c r="C29" s="86"/>
      <c r="D29" s="276" t="s">
        <v>113</v>
      </c>
      <c r="E29" s="12"/>
      <c r="F29" s="23"/>
      <c r="G29" s="277" t="s">
        <v>114</v>
      </c>
      <c r="H29" s="12"/>
      <c r="I29" s="12"/>
      <c r="J29" s="12"/>
      <c r="K29" s="23"/>
      <c r="L29" s="278" t="s">
        <v>115</v>
      </c>
      <c r="M29" s="13"/>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row>
    <row r="30" ht="15.0" customHeight="1">
      <c r="A30" s="279"/>
      <c r="B30" s="280"/>
      <c r="C30" s="280"/>
      <c r="D30" s="231"/>
      <c r="E30" s="231"/>
      <c r="F30" s="231"/>
      <c r="G30" s="231"/>
      <c r="H30" s="231"/>
      <c r="I30" s="231"/>
      <c r="J30" s="231"/>
      <c r="K30" s="231"/>
      <c r="L30" s="231"/>
      <c r="M30" s="281"/>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row>
    <row r="31" ht="25.5" customHeight="1">
      <c r="A31" s="222" t="s">
        <v>61</v>
      </c>
      <c r="B31" s="9"/>
      <c r="C31" s="9"/>
      <c r="D31" s="9"/>
      <c r="E31" s="9"/>
      <c r="F31" s="9"/>
      <c r="G31" s="9"/>
      <c r="H31" s="9"/>
      <c r="I31" s="9"/>
      <c r="J31" s="9"/>
      <c r="K31" s="9"/>
      <c r="L31" s="9"/>
      <c r="M31" s="10"/>
      <c r="N31" s="231"/>
      <c r="O31" s="231"/>
      <c r="P31" s="231"/>
      <c r="Q31" s="231"/>
      <c r="R31" s="231"/>
      <c r="S31" s="231"/>
      <c r="T31" s="231"/>
      <c r="U31" s="231"/>
      <c r="V31" s="231"/>
      <c r="W31" s="231"/>
      <c r="X31" s="231"/>
      <c r="Y31" s="231"/>
      <c r="Z31" s="231"/>
      <c r="AA31" s="231"/>
      <c r="AB31" s="231"/>
      <c r="AC31" s="231"/>
      <c r="AD31" s="231"/>
      <c r="AE31" s="231"/>
      <c r="AF31" s="231"/>
      <c r="AG31" s="215"/>
      <c r="AH31" s="215"/>
      <c r="AI31" s="215"/>
      <c r="AJ31" s="215"/>
      <c r="AK31" s="215"/>
      <c r="AL31" s="215"/>
      <c r="AM31" s="215"/>
      <c r="AN31" s="215"/>
      <c r="AO31" s="215"/>
    </row>
    <row r="32" ht="22.5" customHeight="1">
      <c r="A32" s="282" t="s">
        <v>62</v>
      </c>
      <c r="B32" s="9"/>
      <c r="C32" s="9"/>
      <c r="D32" s="9"/>
      <c r="E32" s="9"/>
      <c r="F32" s="34"/>
      <c r="G32" s="283" t="s">
        <v>63</v>
      </c>
      <c r="H32" s="63"/>
      <c r="I32" s="63"/>
      <c r="J32" s="63"/>
      <c r="K32" s="63"/>
      <c r="L32" s="63"/>
      <c r="M32" s="77"/>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row>
    <row r="33" ht="30.0" customHeight="1">
      <c r="A33" s="284" t="s">
        <v>64</v>
      </c>
      <c r="B33" s="285" t="s">
        <v>65</v>
      </c>
      <c r="C33" s="286" t="s">
        <v>66</v>
      </c>
      <c r="D33" s="286" t="s">
        <v>67</v>
      </c>
      <c r="E33" s="286" t="s">
        <v>68</v>
      </c>
      <c r="F33" s="287" t="s">
        <v>153</v>
      </c>
      <c r="G33" s="108"/>
      <c r="H33" s="6"/>
      <c r="I33" s="6"/>
      <c r="J33" s="6"/>
      <c r="K33" s="6"/>
      <c r="L33" s="6"/>
      <c r="M33" s="7"/>
      <c r="N33" s="288"/>
      <c r="O33" s="288"/>
      <c r="P33" s="288"/>
      <c r="Q33" s="288"/>
      <c r="R33" s="288"/>
      <c r="S33" s="288"/>
      <c r="T33" s="288"/>
      <c r="U33" s="288"/>
      <c r="V33" s="288"/>
      <c r="W33" s="288"/>
      <c r="X33" s="288"/>
      <c r="Y33" s="288"/>
      <c r="Z33" s="288"/>
      <c r="AA33" s="288"/>
      <c r="AB33" s="288"/>
      <c r="AC33" s="288"/>
      <c r="AD33" s="288"/>
      <c r="AE33" s="288"/>
      <c r="AF33" s="288"/>
      <c r="AG33" s="215"/>
      <c r="AH33" s="215"/>
      <c r="AI33" s="215"/>
      <c r="AJ33" s="215"/>
      <c r="AK33" s="215"/>
      <c r="AL33" s="215"/>
      <c r="AM33" s="215"/>
      <c r="AN33" s="215"/>
      <c r="AO33" s="215"/>
    </row>
    <row r="34" ht="28.5" customHeight="1">
      <c r="A34" s="289" t="s">
        <v>154</v>
      </c>
      <c r="B34" s="290">
        <v>1.0</v>
      </c>
      <c r="C34" s="291"/>
      <c r="D34" s="292"/>
      <c r="E34" s="292" t="s">
        <v>130</v>
      </c>
      <c r="F34" s="293" t="str">
        <f t="shared" ref="F34:F37" si="1">(C34/D34)*100</f>
        <v>#DIV/0!</v>
      </c>
      <c r="G34" s="294"/>
      <c r="H34" s="295"/>
      <c r="I34" s="295"/>
      <c r="J34" s="295"/>
      <c r="K34" s="295"/>
      <c r="L34" s="295"/>
      <c r="M34" s="296"/>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row>
    <row r="35" ht="28.5" customHeight="1">
      <c r="A35" s="289" t="s">
        <v>155</v>
      </c>
      <c r="B35" s="290">
        <v>1.0</v>
      </c>
      <c r="C35" s="291"/>
      <c r="D35" s="292"/>
      <c r="E35" s="292" t="s">
        <v>130</v>
      </c>
      <c r="F35" s="293" t="str">
        <f t="shared" si="1"/>
        <v>#DIV/0!</v>
      </c>
      <c r="G35" s="297"/>
      <c r="H35" s="298" t="s">
        <v>156</v>
      </c>
      <c r="I35" s="297"/>
      <c r="J35" s="297"/>
      <c r="K35" s="297"/>
      <c r="L35" s="297"/>
      <c r="M35" s="299"/>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row>
    <row r="36" ht="28.5" customHeight="1">
      <c r="A36" s="289" t="s">
        <v>157</v>
      </c>
      <c r="B36" s="290">
        <v>1.0</v>
      </c>
      <c r="C36" s="300"/>
      <c r="D36" s="301"/>
      <c r="E36" s="301" t="s">
        <v>130</v>
      </c>
      <c r="F36" s="293" t="str">
        <f t="shared" si="1"/>
        <v>#DIV/0!</v>
      </c>
      <c r="G36" s="297"/>
      <c r="H36" s="297"/>
      <c r="I36" s="297"/>
      <c r="J36" s="297"/>
      <c r="K36" s="297"/>
      <c r="L36" s="297"/>
      <c r="M36" s="299"/>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row>
    <row r="37" ht="37.5" customHeight="1">
      <c r="A37" s="302" t="s">
        <v>158</v>
      </c>
      <c r="B37" s="303">
        <v>1.0</v>
      </c>
      <c r="C37" s="304"/>
      <c r="D37" s="304"/>
      <c r="E37" s="304">
        <v>100.0</v>
      </c>
      <c r="F37" s="305" t="str">
        <f t="shared" si="1"/>
        <v>#DIV/0!</v>
      </c>
      <c r="G37" s="297"/>
      <c r="H37" s="297"/>
      <c r="I37" s="297"/>
      <c r="J37" s="297"/>
      <c r="K37" s="297"/>
      <c r="L37" s="297"/>
      <c r="M37" s="299"/>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row>
    <row r="38" ht="9.0" customHeight="1">
      <c r="A38" s="306"/>
      <c r="B38" s="214"/>
      <c r="C38" s="214"/>
      <c r="D38" s="215"/>
      <c r="E38" s="215"/>
      <c r="F38" s="215"/>
      <c r="G38" s="307"/>
      <c r="H38" s="307"/>
      <c r="I38" s="307"/>
      <c r="J38" s="307"/>
      <c r="K38" s="307"/>
      <c r="L38" s="307"/>
      <c r="M38" s="308"/>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row>
    <row r="39" ht="36.0" customHeight="1">
      <c r="A39" s="309" t="s">
        <v>75</v>
      </c>
      <c r="B39" s="9"/>
      <c r="C39" s="9"/>
      <c r="D39" s="9"/>
      <c r="E39" s="9"/>
      <c r="F39" s="9"/>
      <c r="G39" s="9"/>
      <c r="H39" s="9"/>
      <c r="I39" s="9"/>
      <c r="J39" s="9"/>
      <c r="K39" s="9"/>
      <c r="L39" s="9"/>
      <c r="M39" s="10"/>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row>
    <row r="40" ht="409.5" customHeight="1">
      <c r="A40" s="310" t="s">
        <v>159</v>
      </c>
      <c r="B40" s="9"/>
      <c r="C40" s="9"/>
      <c r="D40" s="9"/>
      <c r="E40" s="9"/>
      <c r="F40" s="9"/>
      <c r="G40" s="9"/>
      <c r="H40" s="9"/>
      <c r="I40" s="9"/>
      <c r="J40" s="9"/>
      <c r="K40" s="9"/>
      <c r="L40" s="9"/>
      <c r="M40" s="10"/>
      <c r="N40" s="215"/>
      <c r="O40" s="215"/>
      <c r="P40" s="215"/>
      <c r="Q40" s="215"/>
      <c r="R40" s="215"/>
      <c r="S40" s="215"/>
      <c r="T40" s="215"/>
      <c r="U40" s="215"/>
      <c r="V40" s="215"/>
      <c r="W40" s="215"/>
      <c r="X40" s="215"/>
      <c r="Y40" s="215"/>
      <c r="Z40" s="215"/>
      <c r="AA40" s="215"/>
      <c r="AB40" s="215"/>
      <c r="AC40" s="215"/>
      <c r="AD40" s="215"/>
      <c r="AE40" s="215"/>
      <c r="AF40" s="311"/>
      <c r="AG40" s="215"/>
      <c r="AH40" s="215"/>
      <c r="AI40" s="215"/>
      <c r="AJ40" s="215"/>
      <c r="AK40" s="215"/>
      <c r="AL40" s="215"/>
      <c r="AM40" s="215"/>
      <c r="AN40" s="215"/>
      <c r="AO40" s="215"/>
    </row>
    <row r="41" ht="43.5" customHeight="1">
      <c r="A41" s="312" t="s">
        <v>77</v>
      </c>
      <c r="B41" s="220"/>
      <c r="C41" s="313"/>
      <c r="D41" s="314" t="s">
        <v>78</v>
      </c>
      <c r="E41" s="220"/>
      <c r="F41" s="313"/>
      <c r="G41" s="315" t="s">
        <v>160</v>
      </c>
      <c r="H41" s="220"/>
      <c r="I41" s="220"/>
      <c r="J41" s="313"/>
      <c r="K41" s="316" t="s">
        <v>80</v>
      </c>
      <c r="L41" s="317" t="s">
        <v>81</v>
      </c>
      <c r="M41" s="221"/>
      <c r="N41" s="215"/>
      <c r="O41" s="215"/>
      <c r="P41" s="215"/>
      <c r="Q41" s="215"/>
      <c r="R41" s="215"/>
      <c r="S41" s="215"/>
      <c r="T41" s="215"/>
      <c r="U41" s="215"/>
      <c r="V41" s="215"/>
      <c r="W41" s="215"/>
      <c r="X41" s="215"/>
      <c r="Y41" s="215"/>
      <c r="Z41" s="215"/>
      <c r="AA41" s="215"/>
      <c r="AB41" s="215"/>
      <c r="AC41" s="215"/>
      <c r="AD41" s="215"/>
      <c r="AE41" s="215"/>
      <c r="AF41" s="311"/>
      <c r="AG41" s="215"/>
      <c r="AH41" s="215"/>
      <c r="AI41" s="215"/>
      <c r="AJ41" s="215"/>
      <c r="AK41" s="215"/>
      <c r="AL41" s="215"/>
      <c r="AM41" s="215"/>
      <c r="AN41" s="215"/>
      <c r="AO41" s="215"/>
    </row>
    <row r="42" ht="31.5" customHeight="1">
      <c r="A42" s="318" t="s">
        <v>82</v>
      </c>
      <c r="B42" s="9"/>
      <c r="C42" s="40"/>
      <c r="D42" s="319" t="s">
        <v>161</v>
      </c>
      <c r="E42" s="9"/>
      <c r="F42" s="9"/>
      <c r="G42" s="9"/>
      <c r="H42" s="9"/>
      <c r="I42" s="9"/>
      <c r="J42" s="34"/>
      <c r="K42" s="320" t="s">
        <v>162</v>
      </c>
      <c r="L42" s="319" t="s">
        <v>163</v>
      </c>
      <c r="M42" s="10"/>
      <c r="N42" s="321"/>
      <c r="O42" s="322"/>
      <c r="P42" s="322"/>
      <c r="Q42" s="322"/>
      <c r="R42" s="322"/>
      <c r="S42" s="322"/>
      <c r="T42" s="322"/>
      <c r="U42" s="322"/>
      <c r="V42" s="322"/>
      <c r="W42" s="322"/>
      <c r="X42" s="322"/>
      <c r="Y42" s="322"/>
      <c r="Z42" s="322"/>
      <c r="AA42" s="322"/>
      <c r="AB42" s="322"/>
      <c r="AC42" s="322"/>
      <c r="AD42" s="322"/>
      <c r="AE42" s="322"/>
      <c r="AF42" s="322"/>
      <c r="AG42" s="215"/>
      <c r="AH42" s="215"/>
      <c r="AI42" s="215"/>
      <c r="AJ42" s="215"/>
      <c r="AK42" s="215"/>
      <c r="AL42" s="215"/>
      <c r="AM42" s="215"/>
      <c r="AN42" s="215"/>
      <c r="AO42" s="215"/>
    </row>
    <row r="43" ht="57.0" customHeight="1">
      <c r="A43" s="323" t="s">
        <v>164</v>
      </c>
      <c r="B43" s="12"/>
      <c r="C43" s="138"/>
      <c r="D43" s="319" t="s">
        <v>163</v>
      </c>
      <c r="E43" s="9"/>
      <c r="F43" s="9"/>
      <c r="G43" s="9"/>
      <c r="H43" s="9"/>
      <c r="I43" s="9"/>
      <c r="J43" s="34"/>
      <c r="K43" s="324" t="s">
        <v>87</v>
      </c>
      <c r="L43" s="325"/>
      <c r="M43" s="13"/>
      <c r="N43" s="321"/>
      <c r="O43" s="322"/>
      <c r="P43" s="322"/>
      <c r="Q43" s="322"/>
      <c r="R43" s="322"/>
      <c r="S43" s="322"/>
      <c r="T43" s="322"/>
      <c r="U43" s="322"/>
      <c r="V43" s="322"/>
      <c r="W43" s="322"/>
      <c r="X43" s="322"/>
      <c r="Y43" s="322"/>
      <c r="Z43" s="322"/>
      <c r="AA43" s="322"/>
      <c r="AB43" s="322"/>
      <c r="AC43" s="322"/>
      <c r="AD43" s="322"/>
      <c r="AE43" s="322"/>
      <c r="AF43" s="322"/>
      <c r="AG43" s="215"/>
      <c r="AH43" s="215"/>
      <c r="AI43" s="215"/>
      <c r="AJ43" s="215"/>
      <c r="AK43" s="215"/>
      <c r="AL43" s="215"/>
      <c r="AM43" s="215"/>
      <c r="AN43" s="215"/>
      <c r="AO43" s="215"/>
    </row>
    <row r="44" ht="57.75" customHeight="1">
      <c r="A44" s="218" t="s">
        <v>121</v>
      </c>
      <c r="B44" s="12"/>
      <c r="C44" s="12"/>
      <c r="D44" s="12"/>
      <c r="E44" s="12"/>
      <c r="F44" s="12"/>
      <c r="G44" s="12"/>
      <c r="H44" s="12"/>
      <c r="I44" s="12"/>
      <c r="J44" s="12"/>
      <c r="K44" s="12"/>
      <c r="L44" s="12"/>
      <c r="M44" s="13"/>
      <c r="N44" s="231"/>
      <c r="O44" s="231"/>
      <c r="P44" s="231"/>
      <c r="Q44" s="231"/>
      <c r="R44" s="231"/>
      <c r="S44" s="231"/>
      <c r="T44" s="231"/>
      <c r="U44" s="231"/>
      <c r="V44" s="231"/>
      <c r="W44" s="231"/>
      <c r="X44" s="231"/>
      <c r="Y44" s="231"/>
      <c r="Z44" s="231"/>
      <c r="AA44" s="231"/>
      <c r="AB44" s="231"/>
      <c r="AC44" s="231"/>
      <c r="AD44" s="231"/>
      <c r="AE44" s="231"/>
      <c r="AF44" s="231"/>
      <c r="AG44" s="215"/>
      <c r="AH44" s="215"/>
      <c r="AI44" s="215"/>
      <c r="AJ44" s="215"/>
      <c r="AK44" s="215"/>
      <c r="AL44" s="215"/>
      <c r="AM44" s="215"/>
      <c r="AN44" s="215"/>
      <c r="AO44" s="215"/>
    </row>
    <row r="45" ht="35.25" customHeight="1">
      <c r="A45" s="141" t="s">
        <v>89</v>
      </c>
      <c r="B45" s="9"/>
      <c r="C45" s="9"/>
      <c r="D45" s="9"/>
      <c r="E45" s="9"/>
      <c r="F45" s="9"/>
      <c r="G45" s="9"/>
      <c r="H45" s="9"/>
      <c r="I45" s="9"/>
      <c r="J45" s="9"/>
      <c r="K45" s="9"/>
      <c r="L45" s="9"/>
      <c r="M45" s="10"/>
      <c r="N45" s="231"/>
      <c r="O45" s="231"/>
      <c r="P45" s="231"/>
      <c r="Q45" s="231"/>
      <c r="R45" s="231"/>
      <c r="S45" s="231"/>
      <c r="T45" s="231"/>
      <c r="U45" s="231"/>
      <c r="V45" s="231"/>
      <c r="W45" s="231"/>
      <c r="X45" s="231"/>
      <c r="Y45" s="231"/>
      <c r="Z45" s="231"/>
      <c r="AA45" s="231"/>
      <c r="AB45" s="231"/>
      <c r="AC45" s="231"/>
      <c r="AD45" s="231"/>
      <c r="AE45" s="231"/>
      <c r="AF45" s="231"/>
      <c r="AG45" s="215"/>
      <c r="AH45" s="215"/>
      <c r="AI45" s="215"/>
      <c r="AJ45" s="215"/>
      <c r="AK45" s="215"/>
      <c r="AL45" s="215"/>
      <c r="AM45" s="215"/>
      <c r="AN45" s="215"/>
      <c r="AO45" s="215"/>
    </row>
    <row r="46" ht="50.25" customHeight="1">
      <c r="A46" s="142" t="s">
        <v>90</v>
      </c>
      <c r="B46" s="9"/>
      <c r="C46" s="34"/>
      <c r="D46" s="143" t="s">
        <v>91</v>
      </c>
      <c r="E46" s="9"/>
      <c r="F46" s="34"/>
      <c r="G46" s="144" t="s">
        <v>92</v>
      </c>
      <c r="H46" s="9"/>
      <c r="I46" s="9"/>
      <c r="J46" s="34"/>
      <c r="K46" s="145" t="s">
        <v>93</v>
      </c>
      <c r="L46" s="146" t="s">
        <v>92</v>
      </c>
      <c r="M46" s="10"/>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row>
    <row r="47" ht="144.75" customHeight="1">
      <c r="A47" s="203" t="s">
        <v>122</v>
      </c>
      <c r="B47" s="9"/>
      <c r="C47" s="34"/>
      <c r="D47" s="148"/>
      <c r="E47" s="9"/>
      <c r="F47" s="34"/>
      <c r="G47" s="149"/>
      <c r="H47" s="9"/>
      <c r="I47" s="9"/>
      <c r="J47" s="34"/>
      <c r="K47" s="326"/>
      <c r="L47" s="327"/>
      <c r="M47" s="10"/>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row>
    <row r="48" ht="87.75" customHeight="1">
      <c r="A48" s="203" t="s">
        <v>123</v>
      </c>
      <c r="B48" s="9"/>
      <c r="C48" s="34"/>
      <c r="D48" s="148"/>
      <c r="E48" s="9"/>
      <c r="F48" s="34"/>
      <c r="G48" s="152"/>
      <c r="H48" s="9"/>
      <c r="I48" s="9"/>
      <c r="J48" s="34"/>
      <c r="K48" s="326"/>
      <c r="L48" s="327"/>
      <c r="M48" s="10"/>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row>
    <row r="49" ht="87.75" customHeight="1">
      <c r="A49" s="203" t="s">
        <v>124</v>
      </c>
      <c r="B49" s="9"/>
      <c r="C49" s="34"/>
      <c r="D49" s="148"/>
      <c r="E49" s="9"/>
      <c r="F49" s="34"/>
      <c r="G49" s="152"/>
      <c r="H49" s="9"/>
      <c r="I49" s="9"/>
      <c r="J49" s="34"/>
      <c r="K49" s="326"/>
      <c r="L49" s="327"/>
      <c r="M49" s="10"/>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row>
    <row r="50" ht="87.75" customHeight="1">
      <c r="A50" s="203" t="s">
        <v>125</v>
      </c>
      <c r="B50" s="9"/>
      <c r="C50" s="34"/>
      <c r="D50" s="148"/>
      <c r="E50" s="9"/>
      <c r="F50" s="34"/>
      <c r="G50" s="153"/>
      <c r="H50" s="9"/>
      <c r="I50" s="9"/>
      <c r="J50" s="34"/>
      <c r="K50" s="326"/>
      <c r="L50" s="327"/>
      <c r="M50" s="10"/>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row>
    <row r="51" ht="17.25" customHeight="1">
      <c r="A51" s="204" t="s">
        <v>98</v>
      </c>
      <c r="B51" s="63"/>
      <c r="C51" s="64"/>
      <c r="D51" s="205" t="s">
        <v>78</v>
      </c>
      <c r="E51" s="63"/>
      <c r="F51" s="63"/>
      <c r="G51" s="63"/>
      <c r="H51" s="63"/>
      <c r="I51" s="63"/>
      <c r="J51" s="64"/>
      <c r="K51" s="206"/>
      <c r="L51" s="207"/>
      <c r="M51" s="77"/>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row>
    <row r="52" ht="17.25" customHeight="1">
      <c r="A52" s="81"/>
      <c r="C52" s="73"/>
      <c r="D52" s="81"/>
      <c r="J52" s="73"/>
      <c r="K52" s="158"/>
      <c r="L52" s="81"/>
      <c r="M52" s="2"/>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row>
    <row r="53" ht="17.25" customHeight="1">
      <c r="A53" s="81"/>
      <c r="C53" s="73"/>
      <c r="D53" s="81"/>
      <c r="J53" s="73"/>
      <c r="K53" s="158"/>
      <c r="L53" s="81"/>
      <c r="M53" s="2"/>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row>
    <row r="54" ht="17.25" customHeight="1">
      <c r="A54" s="132"/>
      <c r="B54" s="6"/>
      <c r="C54" s="65"/>
      <c r="D54" s="208"/>
      <c r="E54" s="209"/>
      <c r="F54" s="209"/>
      <c r="G54" s="209"/>
      <c r="H54" s="209"/>
      <c r="I54" s="209"/>
      <c r="J54" s="210"/>
      <c r="K54" s="158"/>
      <c r="L54" s="81"/>
      <c r="M54" s="2"/>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row>
    <row r="55" ht="61.5" customHeight="1">
      <c r="A55" s="211" t="s">
        <v>126</v>
      </c>
      <c r="B55" s="9"/>
      <c r="C55" s="40"/>
      <c r="D55" s="212" t="s">
        <v>127</v>
      </c>
      <c r="E55" s="9"/>
      <c r="F55" s="9"/>
      <c r="G55" s="9"/>
      <c r="H55" s="9"/>
      <c r="I55" s="9"/>
      <c r="J55" s="34"/>
      <c r="K55" s="213"/>
      <c r="L55" s="9"/>
      <c r="M55" s="34"/>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3"/>
      <c r="AQ55" s="3"/>
      <c r="AR55" s="3"/>
    </row>
    <row r="56" ht="12.75" customHeight="1">
      <c r="A56" s="214"/>
      <c r="B56" s="214"/>
      <c r="C56" s="214"/>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5"/>
      <c r="AN56" s="215"/>
      <c r="AO56" s="215"/>
    </row>
    <row r="57" ht="12.75" customHeight="1">
      <c r="A57" s="214"/>
      <c r="B57" s="214"/>
      <c r="C57" s="21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5"/>
      <c r="AO57" s="215"/>
    </row>
    <row r="58" ht="12.75" customHeight="1">
      <c r="A58" s="214"/>
      <c r="B58" s="214"/>
      <c r="C58" s="214"/>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row>
    <row r="59" ht="12.75" customHeight="1">
      <c r="A59" s="214"/>
      <c r="B59" s="214"/>
      <c r="C59" s="214"/>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row>
    <row r="60" ht="12.75" customHeight="1">
      <c r="A60" s="214"/>
      <c r="B60" s="214"/>
      <c r="C60" s="214"/>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row>
    <row r="61" ht="12.75" customHeight="1">
      <c r="A61" s="214"/>
      <c r="B61" s="214"/>
      <c r="C61" s="214"/>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row>
    <row r="62" ht="12.75" customHeight="1">
      <c r="A62" s="214"/>
      <c r="B62" s="214"/>
      <c r="C62" s="214"/>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5"/>
      <c r="AN62" s="215"/>
      <c r="AO62" s="215"/>
    </row>
    <row r="63" ht="12.75" customHeight="1">
      <c r="A63" s="214"/>
      <c r="B63" s="214"/>
      <c r="C63" s="214"/>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row>
    <row r="64" ht="12.75" customHeight="1">
      <c r="A64" s="214"/>
      <c r="B64" s="214"/>
      <c r="C64" s="214"/>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row>
    <row r="65" ht="12.75" customHeight="1">
      <c r="A65" s="214"/>
      <c r="B65" s="214"/>
      <c r="C65" s="214"/>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row>
    <row r="66" ht="12.75" customHeight="1">
      <c r="A66" s="214"/>
      <c r="B66" s="214"/>
      <c r="C66" s="214"/>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row>
    <row r="67" ht="12.75" customHeight="1">
      <c r="A67" s="214"/>
      <c r="B67" s="214"/>
      <c r="C67" s="214"/>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row>
    <row r="68" ht="12.75" customHeight="1">
      <c r="A68" s="214" t="s">
        <v>128</v>
      </c>
      <c r="B68" s="214"/>
      <c r="C68" s="214"/>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row>
    <row r="69" ht="12.75" customHeight="1">
      <c r="A69" s="214" t="s">
        <v>129</v>
      </c>
      <c r="B69" s="214"/>
      <c r="C69" s="214"/>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5"/>
      <c r="AN69" s="215"/>
      <c r="AO69" s="215"/>
    </row>
    <row r="70" ht="12.75" customHeight="1">
      <c r="A70" s="214" t="s">
        <v>130</v>
      </c>
      <c r="B70" s="214"/>
      <c r="C70" s="214"/>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5"/>
      <c r="AN70" s="215"/>
      <c r="AO70" s="215"/>
    </row>
    <row r="71" ht="12.75" customHeight="1">
      <c r="A71" s="214" t="s">
        <v>131</v>
      </c>
      <c r="B71" s="214"/>
      <c r="C71" s="214"/>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row>
    <row r="72" ht="12.75" customHeight="1">
      <c r="A72" s="214"/>
      <c r="B72" s="214"/>
      <c r="C72" s="214"/>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row>
    <row r="73" ht="12.75" customHeight="1">
      <c r="A73" s="214"/>
      <c r="B73" s="214"/>
      <c r="C73" s="214"/>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row>
    <row r="74" ht="12.75" customHeight="1">
      <c r="A74" s="214"/>
      <c r="B74" s="214"/>
      <c r="C74" s="214"/>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row>
    <row r="75" ht="12.75" customHeight="1">
      <c r="A75" s="214"/>
      <c r="B75" s="214"/>
      <c r="C75" s="214"/>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row>
    <row r="76" ht="12.75" customHeight="1">
      <c r="A76" s="214"/>
      <c r="B76" s="214"/>
      <c r="C76" s="214"/>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row>
    <row r="77" ht="12.75" customHeight="1">
      <c r="A77" s="214"/>
      <c r="B77" s="214"/>
      <c r="C77" s="214"/>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row>
    <row r="78" ht="12.75" customHeight="1">
      <c r="A78" s="214"/>
      <c r="B78" s="214"/>
      <c r="C78" s="214"/>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row>
    <row r="79" ht="12.75" customHeight="1">
      <c r="A79" s="214"/>
      <c r="B79" s="214"/>
      <c r="C79" s="214"/>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row>
    <row r="80" ht="12.75" customHeight="1">
      <c r="A80" s="214"/>
      <c r="B80" s="214"/>
      <c r="C80" s="214"/>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215"/>
      <c r="AL80" s="215"/>
      <c r="AM80" s="215"/>
      <c r="AN80" s="215"/>
      <c r="AO80" s="215"/>
    </row>
    <row r="81" ht="12.75" customHeight="1">
      <c r="A81" s="214"/>
      <c r="B81" s="214"/>
      <c r="C81" s="214"/>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215"/>
      <c r="AN81" s="215"/>
      <c r="AO81" s="215"/>
    </row>
    <row r="82" ht="12.75" customHeight="1">
      <c r="A82" s="214"/>
      <c r="B82" s="214"/>
      <c r="C82" s="214"/>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row>
    <row r="83" ht="12.75" customHeight="1">
      <c r="A83" s="214"/>
      <c r="B83" s="214"/>
      <c r="C83" s="214"/>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row>
    <row r="84" ht="12.75" customHeight="1">
      <c r="A84" s="214"/>
      <c r="B84" s="214"/>
      <c r="C84" s="214"/>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row>
    <row r="85" ht="12.75" customHeight="1">
      <c r="A85" s="214"/>
      <c r="B85" s="214"/>
      <c r="C85" s="214"/>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row>
    <row r="86" ht="12.75" customHeight="1">
      <c r="A86" s="214"/>
      <c r="B86" s="214"/>
      <c r="C86" s="214"/>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row>
    <row r="87" ht="12.75" customHeight="1">
      <c r="A87" s="214"/>
      <c r="B87" s="214"/>
      <c r="C87" s="214"/>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N87" s="215"/>
      <c r="AO87" s="215"/>
    </row>
    <row r="88" ht="12.75" customHeight="1">
      <c r="A88" s="214"/>
      <c r="B88" s="214"/>
      <c r="C88" s="214"/>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5"/>
    </row>
    <row r="89" ht="12.75" customHeight="1">
      <c r="A89" s="214"/>
      <c r="B89" s="214"/>
      <c r="C89" s="214"/>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row>
    <row r="90" ht="12.75" customHeight="1">
      <c r="A90" s="214"/>
      <c r="B90" s="214"/>
      <c r="C90" s="214"/>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row>
    <row r="91" ht="12.75" customHeight="1">
      <c r="A91" s="214"/>
      <c r="B91" s="214"/>
      <c r="C91" s="214"/>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row>
    <row r="92" ht="12.75" customHeight="1">
      <c r="A92" s="214"/>
      <c r="B92" s="214"/>
      <c r="C92" s="214"/>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row>
    <row r="93" ht="12.75" customHeight="1">
      <c r="A93" s="214"/>
      <c r="B93" s="214"/>
      <c r="C93" s="214"/>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row>
    <row r="94" ht="12.75" customHeight="1">
      <c r="A94" s="214"/>
      <c r="B94" s="214"/>
      <c r="C94" s="214"/>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row>
    <row r="95" ht="12.75" customHeight="1">
      <c r="A95" s="214"/>
      <c r="B95" s="214"/>
      <c r="C95" s="214"/>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row>
    <row r="96" ht="12.75" customHeight="1">
      <c r="A96" s="214"/>
      <c r="B96" s="214"/>
      <c r="C96" s="214"/>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row>
    <row r="97" ht="12.75" customHeight="1">
      <c r="A97" s="214"/>
      <c r="B97" s="214"/>
      <c r="C97" s="214"/>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row>
    <row r="98" ht="12.75" customHeight="1">
      <c r="A98" s="214"/>
      <c r="B98" s="214"/>
      <c r="C98" s="214"/>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row>
    <row r="99" ht="12.75" customHeight="1">
      <c r="A99" s="214"/>
      <c r="B99" s="214"/>
      <c r="C99" s="214"/>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row>
    <row r="100" ht="12.75" customHeight="1">
      <c r="A100" s="214"/>
      <c r="B100" s="214"/>
      <c r="C100" s="214"/>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row>
    <row r="101" ht="12.75" customHeight="1">
      <c r="A101" s="214"/>
      <c r="B101" s="214"/>
      <c r="C101" s="214"/>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row>
    <row r="102" ht="12.75" customHeight="1">
      <c r="A102" s="214"/>
      <c r="B102" s="214"/>
      <c r="C102" s="214"/>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row>
    <row r="103" ht="12.75" customHeight="1">
      <c r="A103" s="214"/>
      <c r="B103" s="214"/>
      <c r="C103" s="214"/>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row>
    <row r="104" ht="12.75" customHeight="1">
      <c r="A104" s="214"/>
      <c r="B104" s="214"/>
      <c r="C104" s="214"/>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row>
    <row r="105" ht="12.75" customHeight="1">
      <c r="A105" s="214"/>
      <c r="B105" s="214"/>
      <c r="C105" s="214"/>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row>
    <row r="106" ht="12.75" customHeight="1">
      <c r="A106" s="214"/>
      <c r="B106" s="214"/>
      <c r="C106" s="214"/>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15"/>
      <c r="AK106" s="215"/>
      <c r="AL106" s="215"/>
      <c r="AM106" s="215"/>
      <c r="AN106" s="215"/>
      <c r="AO106" s="215"/>
    </row>
    <row r="107" ht="12.75" customHeight="1">
      <c r="A107" s="214"/>
      <c r="B107" s="214"/>
      <c r="C107" s="214"/>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row>
    <row r="108" ht="12.75" customHeight="1">
      <c r="A108" s="214"/>
      <c r="B108" s="214"/>
      <c r="C108" s="214"/>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row>
    <row r="109" ht="12.75" customHeight="1">
      <c r="A109" s="214"/>
      <c r="B109" s="214"/>
      <c r="C109" s="214"/>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row>
    <row r="110" ht="12.75" customHeight="1">
      <c r="A110" s="214"/>
      <c r="B110" s="214"/>
      <c r="C110" s="214"/>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row>
    <row r="111" ht="12.75" customHeight="1">
      <c r="A111" s="214"/>
      <c r="B111" s="214"/>
      <c r="C111" s="214"/>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c r="AH111" s="215"/>
      <c r="AI111" s="215"/>
      <c r="AJ111" s="215"/>
      <c r="AK111" s="215"/>
      <c r="AL111" s="215"/>
      <c r="AM111" s="215"/>
      <c r="AN111" s="215"/>
      <c r="AO111" s="215"/>
    </row>
    <row r="112" ht="12.75" customHeight="1">
      <c r="A112" s="214"/>
      <c r="B112" s="214"/>
      <c r="C112" s="214"/>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c r="AH112" s="215"/>
      <c r="AI112" s="215"/>
      <c r="AJ112" s="215"/>
      <c r="AK112" s="215"/>
      <c r="AL112" s="215"/>
      <c r="AM112" s="215"/>
      <c r="AN112" s="215"/>
      <c r="AO112" s="215"/>
    </row>
    <row r="113" ht="12.75" customHeight="1">
      <c r="A113" s="214"/>
      <c r="B113" s="214"/>
      <c r="C113" s="214"/>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c r="AH113" s="215"/>
      <c r="AI113" s="215"/>
      <c r="AJ113" s="215"/>
      <c r="AK113" s="215"/>
      <c r="AL113" s="215"/>
      <c r="AM113" s="215"/>
      <c r="AN113" s="215"/>
      <c r="AO113" s="215"/>
    </row>
    <row r="114" ht="12.75" customHeight="1">
      <c r="A114" s="214"/>
      <c r="B114" s="214"/>
      <c r="C114" s="214"/>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row>
    <row r="115" ht="12.75" customHeight="1">
      <c r="A115" s="214"/>
      <c r="B115" s="214"/>
      <c r="C115" s="214"/>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row>
    <row r="116" ht="12.75" customHeight="1">
      <c r="A116" s="214"/>
      <c r="B116" s="214"/>
      <c r="C116" s="214"/>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row>
    <row r="117" ht="12.75" customHeight="1">
      <c r="A117" s="214"/>
      <c r="B117" s="214"/>
      <c r="C117" s="214"/>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row>
    <row r="118" ht="12.75" customHeight="1">
      <c r="A118" s="214"/>
      <c r="B118" s="214"/>
      <c r="C118" s="214"/>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row>
    <row r="119" ht="12.75" customHeight="1">
      <c r="A119" s="214"/>
      <c r="B119" s="214"/>
      <c r="C119" s="214"/>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c r="AH119" s="215"/>
      <c r="AI119" s="215"/>
      <c r="AJ119" s="215"/>
      <c r="AK119" s="215"/>
      <c r="AL119" s="215"/>
      <c r="AM119" s="215"/>
      <c r="AN119" s="215"/>
      <c r="AO119" s="215"/>
    </row>
    <row r="120" ht="12.75" customHeight="1">
      <c r="A120" s="214"/>
      <c r="B120" s="214"/>
      <c r="C120" s="214"/>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row>
    <row r="121" ht="12.75" customHeight="1">
      <c r="A121" s="214"/>
      <c r="B121" s="214"/>
      <c r="C121" s="214"/>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215"/>
      <c r="AH121" s="215"/>
      <c r="AI121" s="215"/>
      <c r="AJ121" s="215"/>
      <c r="AK121" s="215"/>
      <c r="AL121" s="215"/>
      <c r="AM121" s="215"/>
      <c r="AN121" s="215"/>
      <c r="AO121" s="215"/>
    </row>
    <row r="122" ht="12.75" customHeight="1">
      <c r="A122" s="214"/>
      <c r="B122" s="214"/>
      <c r="C122" s="214"/>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c r="AH122" s="215"/>
      <c r="AI122" s="215"/>
      <c r="AJ122" s="215"/>
      <c r="AK122" s="215"/>
      <c r="AL122" s="215"/>
      <c r="AM122" s="215"/>
      <c r="AN122" s="215"/>
      <c r="AO122" s="215"/>
    </row>
    <row r="123" ht="12.75" customHeight="1">
      <c r="A123" s="214"/>
      <c r="B123" s="214"/>
      <c r="C123" s="214"/>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row>
    <row r="124" ht="12.75" customHeight="1">
      <c r="A124" s="214"/>
      <c r="B124" s="214"/>
      <c r="C124" s="214"/>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5"/>
    </row>
    <row r="125" ht="12.75" customHeight="1">
      <c r="A125" s="214"/>
      <c r="B125" s="214"/>
      <c r="C125" s="214"/>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15"/>
      <c r="AK125" s="215"/>
      <c r="AL125" s="215"/>
      <c r="AM125" s="215"/>
      <c r="AN125" s="215"/>
      <c r="AO125" s="215"/>
    </row>
    <row r="126" ht="12.75" customHeight="1">
      <c r="A126" s="214"/>
      <c r="B126" s="214"/>
      <c r="C126" s="214"/>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c r="AH126" s="215"/>
      <c r="AI126" s="215"/>
      <c r="AJ126" s="215"/>
      <c r="AK126" s="215"/>
      <c r="AL126" s="215"/>
      <c r="AM126" s="215"/>
      <c r="AN126" s="215"/>
      <c r="AO126" s="215"/>
    </row>
    <row r="127" ht="12.75" customHeight="1">
      <c r="A127" s="214"/>
      <c r="B127" s="214"/>
      <c r="C127" s="214"/>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c r="AH127" s="215"/>
      <c r="AI127" s="215"/>
      <c r="AJ127" s="215"/>
      <c r="AK127" s="215"/>
      <c r="AL127" s="215"/>
      <c r="AM127" s="215"/>
      <c r="AN127" s="215"/>
      <c r="AO127" s="215"/>
    </row>
    <row r="128" ht="12.75" customHeight="1">
      <c r="A128" s="214"/>
      <c r="B128" s="214"/>
      <c r="C128" s="214"/>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c r="AH128" s="215"/>
      <c r="AI128" s="215"/>
      <c r="AJ128" s="215"/>
      <c r="AK128" s="215"/>
      <c r="AL128" s="215"/>
      <c r="AM128" s="215"/>
      <c r="AN128" s="215"/>
      <c r="AO128" s="215"/>
    </row>
    <row r="129" ht="12.75" customHeight="1">
      <c r="A129" s="214"/>
      <c r="B129" s="214"/>
      <c r="C129" s="214"/>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215"/>
    </row>
    <row r="130" ht="12.75" customHeight="1">
      <c r="A130" s="214"/>
      <c r="B130" s="214"/>
      <c r="C130" s="214"/>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c r="AH130" s="215"/>
      <c r="AI130" s="215"/>
      <c r="AJ130" s="215"/>
      <c r="AK130" s="215"/>
      <c r="AL130" s="215"/>
      <c r="AM130" s="215"/>
      <c r="AN130" s="215"/>
      <c r="AO130" s="215"/>
    </row>
    <row r="131" ht="12.75" customHeight="1">
      <c r="A131" s="214"/>
      <c r="B131" s="214"/>
      <c r="C131" s="214"/>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c r="AH131" s="215"/>
      <c r="AI131" s="215"/>
      <c r="AJ131" s="215"/>
      <c r="AK131" s="215"/>
      <c r="AL131" s="215"/>
      <c r="AM131" s="215"/>
      <c r="AN131" s="215"/>
      <c r="AO131" s="215"/>
    </row>
    <row r="132" ht="12.75" customHeight="1">
      <c r="A132" s="214"/>
      <c r="B132" s="214"/>
      <c r="C132" s="214"/>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c r="AH132" s="215"/>
      <c r="AI132" s="215"/>
      <c r="AJ132" s="215"/>
      <c r="AK132" s="215"/>
      <c r="AL132" s="215"/>
      <c r="AM132" s="215"/>
      <c r="AN132" s="215"/>
      <c r="AO132" s="215"/>
    </row>
    <row r="133" ht="12.75" customHeight="1">
      <c r="A133" s="214"/>
      <c r="B133" s="214"/>
      <c r="C133" s="214"/>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c r="AH133" s="215"/>
      <c r="AI133" s="215"/>
      <c r="AJ133" s="215"/>
      <c r="AK133" s="215"/>
      <c r="AL133" s="215"/>
      <c r="AM133" s="215"/>
      <c r="AN133" s="215"/>
      <c r="AO133" s="215"/>
    </row>
    <row r="134" ht="12.75" customHeight="1">
      <c r="A134" s="214"/>
      <c r="B134" s="214"/>
      <c r="C134" s="214"/>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c r="AH134" s="215"/>
      <c r="AI134" s="215"/>
      <c r="AJ134" s="215"/>
      <c r="AK134" s="215"/>
      <c r="AL134" s="215"/>
      <c r="AM134" s="215"/>
      <c r="AN134" s="215"/>
      <c r="AO134" s="215"/>
    </row>
    <row r="135" ht="12.75" customHeight="1">
      <c r="A135" s="214"/>
      <c r="B135" s="214"/>
      <c r="C135" s="214"/>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c r="AH135" s="215"/>
      <c r="AI135" s="215"/>
      <c r="AJ135" s="215"/>
      <c r="AK135" s="215"/>
      <c r="AL135" s="215"/>
      <c r="AM135" s="215"/>
      <c r="AN135" s="215"/>
      <c r="AO135" s="215"/>
    </row>
    <row r="136" ht="12.75" customHeight="1">
      <c r="A136" s="214"/>
      <c r="B136" s="214"/>
      <c r="C136" s="214"/>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c r="AH136" s="215"/>
      <c r="AI136" s="215"/>
      <c r="AJ136" s="215"/>
      <c r="AK136" s="215"/>
      <c r="AL136" s="215"/>
      <c r="AM136" s="215"/>
      <c r="AN136" s="215"/>
      <c r="AO136" s="215"/>
    </row>
    <row r="137" ht="12.75" customHeight="1">
      <c r="A137" s="214"/>
      <c r="B137" s="214"/>
      <c r="C137" s="214"/>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row>
    <row r="138" ht="12.75" customHeight="1">
      <c r="A138" s="214"/>
      <c r="B138" s="214"/>
      <c r="C138" s="214"/>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c r="AH138" s="215"/>
      <c r="AI138" s="215"/>
      <c r="AJ138" s="215"/>
      <c r="AK138" s="215"/>
      <c r="AL138" s="215"/>
      <c r="AM138" s="215"/>
      <c r="AN138" s="215"/>
      <c r="AO138" s="215"/>
    </row>
    <row r="139" ht="12.75" customHeight="1">
      <c r="A139" s="214"/>
      <c r="B139" s="214"/>
      <c r="C139" s="214"/>
      <c r="D139" s="215"/>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c r="AH139" s="215"/>
      <c r="AI139" s="215"/>
      <c r="AJ139" s="215"/>
      <c r="AK139" s="215"/>
      <c r="AL139" s="215"/>
      <c r="AM139" s="215"/>
      <c r="AN139" s="215"/>
      <c r="AO139" s="215"/>
    </row>
    <row r="140" ht="12.75" customHeight="1">
      <c r="A140" s="214"/>
      <c r="B140" s="214"/>
      <c r="C140" s="214"/>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row>
    <row r="141" ht="12.75" customHeight="1">
      <c r="A141" s="214"/>
      <c r="B141" s="214"/>
      <c r="C141" s="214"/>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row>
    <row r="142" ht="12.75" customHeight="1">
      <c r="A142" s="214"/>
      <c r="B142" s="214"/>
      <c r="C142" s="214"/>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row>
    <row r="143" ht="12.75" customHeight="1">
      <c r="A143" s="214"/>
      <c r="B143" s="214"/>
      <c r="C143" s="214"/>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c r="AH143" s="215"/>
      <c r="AI143" s="215"/>
      <c r="AJ143" s="215"/>
      <c r="AK143" s="215"/>
      <c r="AL143" s="215"/>
      <c r="AM143" s="215"/>
      <c r="AN143" s="215"/>
      <c r="AO143" s="215"/>
    </row>
    <row r="144" ht="12.75" customHeight="1">
      <c r="A144" s="214"/>
      <c r="B144" s="214"/>
      <c r="C144" s="214"/>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row>
    <row r="145" ht="12.75" customHeight="1">
      <c r="A145" s="214"/>
      <c r="B145" s="214"/>
      <c r="C145" s="214"/>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row>
    <row r="146" ht="12.75" customHeight="1">
      <c r="A146" s="214"/>
      <c r="B146" s="214"/>
      <c r="C146" s="214"/>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c r="AH146" s="215"/>
      <c r="AI146" s="215"/>
      <c r="AJ146" s="215"/>
      <c r="AK146" s="215"/>
      <c r="AL146" s="215"/>
      <c r="AM146" s="215"/>
      <c r="AN146" s="215"/>
      <c r="AO146" s="215"/>
    </row>
    <row r="147" ht="12.75" customHeight="1">
      <c r="A147" s="214"/>
      <c r="B147" s="214"/>
      <c r="C147" s="214"/>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row>
    <row r="148" ht="12.75" customHeight="1">
      <c r="A148" s="214"/>
      <c r="B148" s="214"/>
      <c r="C148" s="214"/>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15"/>
      <c r="AK148" s="215"/>
      <c r="AL148" s="215"/>
      <c r="AM148" s="215"/>
      <c r="AN148" s="215"/>
      <c r="AO148" s="215"/>
    </row>
    <row r="149" ht="12.75" customHeight="1">
      <c r="A149" s="214"/>
      <c r="B149" s="214"/>
      <c r="C149" s="214"/>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row>
    <row r="150" ht="12.75" customHeight="1">
      <c r="A150" s="214"/>
      <c r="B150" s="214"/>
      <c r="C150" s="214"/>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row>
    <row r="151" ht="12.75" customHeight="1">
      <c r="A151" s="214"/>
      <c r="B151" s="214"/>
      <c r="C151" s="214"/>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row>
    <row r="152" ht="12.75" customHeight="1">
      <c r="A152" s="214"/>
      <c r="B152" s="214"/>
      <c r="C152" s="214"/>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row>
    <row r="153" ht="12.75" customHeight="1">
      <c r="A153" s="214"/>
      <c r="B153" s="214"/>
      <c r="C153" s="214"/>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row>
    <row r="154" ht="12.75" customHeight="1">
      <c r="A154" s="214"/>
      <c r="B154" s="214"/>
      <c r="C154" s="214"/>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c r="AI154" s="215"/>
      <c r="AJ154" s="215"/>
      <c r="AK154" s="215"/>
      <c r="AL154" s="215"/>
      <c r="AM154" s="215"/>
      <c r="AN154" s="215"/>
      <c r="AO154" s="215"/>
    </row>
    <row r="155" ht="12.75" customHeight="1">
      <c r="A155" s="214"/>
      <c r="B155" s="214"/>
      <c r="C155" s="214"/>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215"/>
      <c r="AM155" s="215"/>
      <c r="AN155" s="215"/>
      <c r="AO155" s="215"/>
    </row>
    <row r="156" ht="12.75" customHeight="1">
      <c r="A156" s="214"/>
      <c r="B156" s="214"/>
      <c r="C156" s="214"/>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row>
    <row r="157" ht="12.75" customHeight="1">
      <c r="A157" s="214"/>
      <c r="B157" s="214"/>
      <c r="C157" s="214"/>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row>
    <row r="158" ht="12.75" customHeight="1">
      <c r="A158" s="214"/>
      <c r="B158" s="214"/>
      <c r="C158" s="214"/>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row>
    <row r="159" ht="12.75" customHeight="1">
      <c r="A159" s="214"/>
      <c r="B159" s="214"/>
      <c r="C159" s="214"/>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row>
    <row r="160" ht="12.75" customHeight="1">
      <c r="A160" s="214"/>
      <c r="B160" s="214"/>
      <c r="C160" s="214"/>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row>
    <row r="161" ht="12.75" customHeight="1">
      <c r="A161" s="214"/>
      <c r="B161" s="214"/>
      <c r="C161" s="214"/>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row>
    <row r="162" ht="12.75" customHeight="1">
      <c r="A162" s="214"/>
      <c r="B162" s="214"/>
      <c r="C162" s="214"/>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215"/>
      <c r="AM162" s="215"/>
      <c r="AN162" s="215"/>
      <c r="AO162" s="215"/>
    </row>
    <row r="163" ht="12.75" customHeight="1">
      <c r="A163" s="214"/>
      <c r="B163" s="214"/>
      <c r="C163" s="214"/>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c r="AH163" s="215"/>
      <c r="AI163" s="215"/>
      <c r="AJ163" s="215"/>
      <c r="AK163" s="215"/>
      <c r="AL163" s="215"/>
      <c r="AM163" s="215"/>
      <c r="AN163" s="215"/>
      <c r="AO163" s="215"/>
    </row>
    <row r="164" ht="12.75" customHeight="1">
      <c r="A164" s="214"/>
      <c r="B164" s="214"/>
      <c r="C164" s="214"/>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row>
    <row r="165" ht="12.75" customHeight="1">
      <c r="A165" s="214"/>
      <c r="B165" s="214"/>
      <c r="C165" s="214"/>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5"/>
      <c r="AJ165" s="215"/>
      <c r="AK165" s="215"/>
      <c r="AL165" s="215"/>
      <c r="AM165" s="215"/>
      <c r="AN165" s="215"/>
      <c r="AO165" s="215"/>
    </row>
    <row r="166" ht="12.75" customHeight="1">
      <c r="A166" s="214"/>
      <c r="B166" s="214"/>
      <c r="C166" s="214"/>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row>
    <row r="167" ht="12.75" customHeight="1">
      <c r="A167" s="214"/>
      <c r="B167" s="214"/>
      <c r="C167" s="214"/>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row>
    <row r="168" ht="12.75" customHeight="1">
      <c r="A168" s="214"/>
      <c r="B168" s="214"/>
      <c r="C168" s="214"/>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c r="AH168" s="215"/>
      <c r="AI168" s="215"/>
      <c r="AJ168" s="215"/>
      <c r="AK168" s="215"/>
      <c r="AL168" s="215"/>
      <c r="AM168" s="215"/>
      <c r="AN168" s="215"/>
      <c r="AO168" s="215"/>
    </row>
    <row r="169" ht="12.75" customHeight="1">
      <c r="A169" s="214"/>
      <c r="B169" s="214"/>
      <c r="C169" s="214"/>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row>
    <row r="170" ht="12.75" customHeight="1">
      <c r="A170" s="214"/>
      <c r="B170" s="214"/>
      <c r="C170" s="214"/>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row>
    <row r="171" ht="12.75" customHeight="1">
      <c r="A171" s="214"/>
      <c r="B171" s="214"/>
      <c r="C171" s="214"/>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row>
    <row r="172" ht="12.75" customHeight="1">
      <c r="A172" s="214"/>
      <c r="B172" s="214"/>
      <c r="C172" s="214"/>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row>
    <row r="173" ht="12.75" customHeight="1">
      <c r="A173" s="214"/>
      <c r="B173" s="214"/>
      <c r="C173" s="214"/>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row>
    <row r="174" ht="12.75" customHeight="1">
      <c r="A174" s="214"/>
      <c r="B174" s="214"/>
      <c r="C174" s="214"/>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row>
    <row r="175" ht="12.75" customHeight="1">
      <c r="A175" s="214"/>
      <c r="B175" s="214"/>
      <c r="C175" s="214"/>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row>
    <row r="176" ht="12.75" customHeight="1">
      <c r="A176" s="214"/>
      <c r="B176" s="214"/>
      <c r="C176" s="214"/>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row>
    <row r="177" ht="12.75" customHeight="1">
      <c r="A177" s="214"/>
      <c r="B177" s="214"/>
      <c r="C177" s="214"/>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row>
    <row r="178" ht="12.75" customHeight="1">
      <c r="A178" s="214"/>
      <c r="B178" s="214"/>
      <c r="C178" s="214"/>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row>
    <row r="179" ht="12.75" customHeight="1">
      <c r="A179" s="214"/>
      <c r="B179" s="214"/>
      <c r="C179" s="214"/>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5"/>
      <c r="AJ179" s="215"/>
      <c r="AK179" s="215"/>
      <c r="AL179" s="215"/>
      <c r="AM179" s="215"/>
      <c r="AN179" s="215"/>
      <c r="AO179" s="215"/>
    </row>
    <row r="180" ht="12.75" customHeight="1">
      <c r="A180" s="214"/>
      <c r="B180" s="214"/>
      <c r="C180" s="214"/>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row>
    <row r="181" ht="12.75" customHeight="1">
      <c r="A181" s="214"/>
      <c r="B181" s="214"/>
      <c r="C181" s="214"/>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row>
    <row r="182" ht="12.75" customHeight="1">
      <c r="A182" s="214"/>
      <c r="B182" s="214"/>
      <c r="C182" s="214"/>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c r="AH182" s="215"/>
      <c r="AI182" s="215"/>
      <c r="AJ182" s="215"/>
      <c r="AK182" s="215"/>
      <c r="AL182" s="215"/>
      <c r="AM182" s="215"/>
      <c r="AN182" s="215"/>
      <c r="AO182" s="215"/>
    </row>
    <row r="183" ht="12.75" customHeight="1">
      <c r="A183" s="214"/>
      <c r="B183" s="214"/>
      <c r="C183" s="214"/>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c r="AH183" s="215"/>
      <c r="AI183" s="215"/>
      <c r="AJ183" s="215"/>
      <c r="AK183" s="215"/>
      <c r="AL183" s="215"/>
      <c r="AM183" s="215"/>
      <c r="AN183" s="215"/>
      <c r="AO183" s="215"/>
    </row>
    <row r="184" ht="12.75" customHeight="1">
      <c r="A184" s="214"/>
      <c r="B184" s="214"/>
      <c r="C184" s="214"/>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row>
    <row r="185" ht="12.75" customHeight="1">
      <c r="A185" s="214"/>
      <c r="B185" s="214"/>
      <c r="C185" s="214"/>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row>
    <row r="186" ht="12.75" customHeight="1">
      <c r="A186" s="214"/>
      <c r="B186" s="214"/>
      <c r="C186" s="214"/>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c r="AH186" s="215"/>
      <c r="AI186" s="215"/>
      <c r="AJ186" s="215"/>
      <c r="AK186" s="215"/>
      <c r="AL186" s="215"/>
      <c r="AM186" s="215"/>
      <c r="AN186" s="215"/>
      <c r="AO186" s="215"/>
    </row>
    <row r="187" ht="12.75" customHeight="1">
      <c r="A187" s="214"/>
      <c r="B187" s="214"/>
      <c r="C187" s="214"/>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row>
    <row r="188" ht="12.75" customHeight="1">
      <c r="A188" s="214"/>
      <c r="B188" s="214"/>
      <c r="C188" s="214"/>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5"/>
    </row>
    <row r="189" ht="12.75" customHeight="1">
      <c r="A189" s="214"/>
      <c r="B189" s="214"/>
      <c r="C189" s="214"/>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row>
    <row r="190" ht="12.75" customHeight="1">
      <c r="A190" s="214"/>
      <c r="B190" s="214"/>
      <c r="C190" s="214"/>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row>
    <row r="191" ht="12.75" customHeight="1">
      <c r="A191" s="214"/>
      <c r="B191" s="214"/>
      <c r="C191" s="214"/>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row>
    <row r="192" ht="12.75" customHeight="1">
      <c r="A192" s="214"/>
      <c r="B192" s="214"/>
      <c r="C192" s="214"/>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row>
    <row r="193" ht="12.75" customHeight="1">
      <c r="A193" s="214"/>
      <c r="B193" s="214"/>
      <c r="C193" s="214"/>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row>
    <row r="194" ht="12.75" customHeight="1">
      <c r="A194" s="214"/>
      <c r="B194" s="214"/>
      <c r="C194" s="214"/>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c r="AH194" s="215"/>
      <c r="AI194" s="215"/>
      <c r="AJ194" s="215"/>
      <c r="AK194" s="215"/>
      <c r="AL194" s="215"/>
      <c r="AM194" s="215"/>
      <c r="AN194" s="215"/>
      <c r="AO194" s="215"/>
    </row>
    <row r="195" ht="12.75" customHeight="1">
      <c r="A195" s="214"/>
      <c r="B195" s="214"/>
      <c r="C195" s="214"/>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c r="AH195" s="215"/>
      <c r="AI195" s="215"/>
      <c r="AJ195" s="215"/>
      <c r="AK195" s="215"/>
      <c r="AL195" s="215"/>
      <c r="AM195" s="215"/>
      <c r="AN195" s="215"/>
      <c r="AO195" s="215"/>
    </row>
    <row r="196" ht="12.75" customHeight="1">
      <c r="A196" s="214"/>
      <c r="B196" s="214"/>
      <c r="C196" s="214"/>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5"/>
      <c r="AN196" s="215"/>
      <c r="AO196" s="215"/>
    </row>
    <row r="197" ht="12.75" customHeight="1">
      <c r="A197" s="214"/>
      <c r="B197" s="214"/>
      <c r="C197" s="214"/>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row>
    <row r="198" ht="12.75" customHeight="1">
      <c r="A198" s="214"/>
      <c r="B198" s="214"/>
      <c r="C198" s="214"/>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c r="AH198" s="215"/>
      <c r="AI198" s="215"/>
      <c r="AJ198" s="215"/>
      <c r="AK198" s="215"/>
      <c r="AL198" s="215"/>
      <c r="AM198" s="215"/>
      <c r="AN198" s="215"/>
      <c r="AO198" s="215"/>
    </row>
    <row r="199" ht="12.75" customHeight="1">
      <c r="A199" s="214"/>
      <c r="B199" s="214"/>
      <c r="C199" s="214"/>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row>
    <row r="200" ht="12.75" customHeight="1">
      <c r="A200" s="214"/>
      <c r="B200" s="214"/>
      <c r="C200" s="214"/>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c r="AM200" s="215"/>
      <c r="AN200" s="215"/>
      <c r="AO200" s="215"/>
    </row>
    <row r="201" ht="12.75" customHeight="1">
      <c r="A201" s="214"/>
      <c r="B201" s="214"/>
      <c r="C201" s="214"/>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row>
    <row r="202" ht="12.75" customHeight="1">
      <c r="A202" s="214"/>
      <c r="B202" s="214"/>
      <c r="C202" s="214"/>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c r="AN202" s="215"/>
      <c r="AO202" s="215"/>
    </row>
    <row r="203" ht="12.75" customHeight="1">
      <c r="A203" s="214"/>
      <c r="B203" s="214"/>
      <c r="C203" s="214"/>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c r="AH203" s="215"/>
      <c r="AI203" s="215"/>
      <c r="AJ203" s="215"/>
      <c r="AK203" s="215"/>
      <c r="AL203" s="215"/>
      <c r="AM203" s="215"/>
      <c r="AN203" s="215"/>
      <c r="AO203" s="215"/>
    </row>
    <row r="204" ht="12.75" customHeight="1">
      <c r="A204" s="214"/>
      <c r="B204" s="214"/>
      <c r="C204" s="214"/>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row>
    <row r="205" ht="12.75" customHeight="1">
      <c r="A205" s="214"/>
      <c r="B205" s="214"/>
      <c r="C205" s="214"/>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215"/>
      <c r="AM205" s="215"/>
      <c r="AN205" s="215"/>
      <c r="AO205" s="215"/>
    </row>
    <row r="206" ht="12.75" customHeight="1">
      <c r="A206" s="214"/>
      <c r="B206" s="214"/>
      <c r="C206" s="214"/>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c r="AH206" s="215"/>
      <c r="AI206" s="215"/>
      <c r="AJ206" s="215"/>
      <c r="AK206" s="215"/>
      <c r="AL206" s="215"/>
      <c r="AM206" s="215"/>
      <c r="AN206" s="215"/>
      <c r="AO206" s="215"/>
    </row>
    <row r="207" ht="12.75" customHeight="1">
      <c r="A207" s="214"/>
      <c r="B207" s="214"/>
      <c r="C207" s="214"/>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c r="AH207" s="215"/>
      <c r="AI207" s="215"/>
      <c r="AJ207" s="215"/>
      <c r="AK207" s="215"/>
      <c r="AL207" s="215"/>
      <c r="AM207" s="215"/>
      <c r="AN207" s="215"/>
      <c r="AO207" s="215"/>
    </row>
    <row r="208" ht="12.75" customHeight="1">
      <c r="A208" s="214"/>
      <c r="B208" s="214"/>
      <c r="C208" s="214"/>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H208" s="215"/>
      <c r="AI208" s="215"/>
      <c r="AJ208" s="215"/>
      <c r="AK208" s="215"/>
      <c r="AL208" s="215"/>
      <c r="AM208" s="215"/>
      <c r="AN208" s="215"/>
      <c r="AO208" s="215"/>
    </row>
    <row r="209" ht="12.75" customHeight="1">
      <c r="A209" s="214"/>
      <c r="B209" s="214"/>
      <c r="C209" s="214"/>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c r="AH209" s="215"/>
      <c r="AI209" s="215"/>
      <c r="AJ209" s="215"/>
      <c r="AK209" s="215"/>
      <c r="AL209" s="215"/>
      <c r="AM209" s="215"/>
      <c r="AN209" s="215"/>
      <c r="AO209" s="215"/>
    </row>
    <row r="210" ht="12.75" customHeight="1">
      <c r="A210" s="214"/>
      <c r="B210" s="214"/>
      <c r="C210" s="214"/>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c r="Z210" s="215"/>
      <c r="AA210" s="215"/>
      <c r="AB210" s="215"/>
      <c r="AC210" s="215"/>
      <c r="AD210" s="215"/>
      <c r="AE210" s="215"/>
      <c r="AF210" s="215"/>
      <c r="AG210" s="215"/>
      <c r="AH210" s="215"/>
      <c r="AI210" s="215"/>
      <c r="AJ210" s="215"/>
      <c r="AK210" s="215"/>
      <c r="AL210" s="215"/>
      <c r="AM210" s="215"/>
      <c r="AN210" s="215"/>
      <c r="AO210" s="215"/>
    </row>
    <row r="211" ht="12.75" customHeight="1">
      <c r="A211" s="214"/>
      <c r="B211" s="214"/>
      <c r="C211" s="214"/>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E211" s="215"/>
      <c r="AF211" s="215"/>
      <c r="AG211" s="215"/>
      <c r="AH211" s="215"/>
      <c r="AI211" s="215"/>
      <c r="AJ211" s="215"/>
      <c r="AK211" s="215"/>
      <c r="AL211" s="215"/>
      <c r="AM211" s="215"/>
      <c r="AN211" s="215"/>
      <c r="AO211" s="215"/>
    </row>
    <row r="212" ht="12.75" customHeight="1">
      <c r="A212" s="214"/>
      <c r="B212" s="214"/>
      <c r="C212" s="214"/>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15"/>
      <c r="AL212" s="215"/>
      <c r="AM212" s="215"/>
      <c r="AN212" s="215"/>
      <c r="AO212" s="215"/>
    </row>
    <row r="213" ht="12.75" customHeight="1">
      <c r="A213" s="214"/>
      <c r="B213" s="214"/>
      <c r="C213" s="214"/>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c r="AH213" s="215"/>
      <c r="AI213" s="215"/>
      <c r="AJ213" s="215"/>
      <c r="AK213" s="215"/>
      <c r="AL213" s="215"/>
      <c r="AM213" s="215"/>
      <c r="AN213" s="215"/>
      <c r="AO213" s="215"/>
    </row>
    <row r="214" ht="12.75" customHeight="1">
      <c r="A214" s="214"/>
      <c r="B214" s="214"/>
      <c r="C214" s="214"/>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c r="AH214" s="215"/>
      <c r="AI214" s="215"/>
      <c r="AJ214" s="215"/>
      <c r="AK214" s="215"/>
      <c r="AL214" s="215"/>
      <c r="AM214" s="215"/>
      <c r="AN214" s="215"/>
      <c r="AO214" s="215"/>
    </row>
    <row r="215" ht="12.75" customHeight="1">
      <c r="A215" s="214"/>
      <c r="B215" s="214"/>
      <c r="C215" s="214"/>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c r="AH215" s="215"/>
      <c r="AI215" s="215"/>
      <c r="AJ215" s="215"/>
      <c r="AK215" s="215"/>
      <c r="AL215" s="215"/>
      <c r="AM215" s="215"/>
      <c r="AN215" s="215"/>
      <c r="AO215" s="215"/>
    </row>
    <row r="216" ht="12.75" customHeight="1">
      <c r="A216" s="214"/>
      <c r="B216" s="214"/>
      <c r="C216" s="214"/>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c r="AH216" s="215"/>
      <c r="AI216" s="215"/>
      <c r="AJ216" s="215"/>
      <c r="AK216" s="215"/>
      <c r="AL216" s="215"/>
      <c r="AM216" s="215"/>
      <c r="AN216" s="215"/>
      <c r="AO216" s="215"/>
    </row>
    <row r="217" ht="12.75" customHeight="1">
      <c r="A217" s="214"/>
      <c r="B217" s="214"/>
      <c r="C217" s="214"/>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c r="AH217" s="215"/>
      <c r="AI217" s="215"/>
      <c r="AJ217" s="215"/>
      <c r="AK217" s="215"/>
      <c r="AL217" s="215"/>
      <c r="AM217" s="215"/>
      <c r="AN217" s="215"/>
      <c r="AO217" s="215"/>
    </row>
    <row r="218" ht="12.75" customHeight="1">
      <c r="A218" s="214"/>
      <c r="B218" s="214"/>
      <c r="C218" s="214"/>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c r="AH218" s="215"/>
      <c r="AI218" s="215"/>
      <c r="AJ218" s="215"/>
      <c r="AK218" s="215"/>
      <c r="AL218" s="215"/>
      <c r="AM218" s="215"/>
      <c r="AN218" s="215"/>
      <c r="AO218" s="215"/>
    </row>
    <row r="219" ht="12.75" customHeight="1">
      <c r="A219" s="214"/>
      <c r="B219" s="214"/>
      <c r="C219" s="214"/>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c r="AH219" s="215"/>
      <c r="AI219" s="215"/>
      <c r="AJ219" s="215"/>
      <c r="AK219" s="215"/>
      <c r="AL219" s="215"/>
      <c r="AM219" s="215"/>
      <c r="AN219" s="215"/>
      <c r="AO219" s="215"/>
    </row>
    <row r="220" ht="12.75" customHeight="1">
      <c r="A220" s="214"/>
      <c r="B220" s="214"/>
      <c r="C220" s="214"/>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row>
    <row r="221" ht="12.75" customHeight="1">
      <c r="A221" s="214"/>
      <c r="B221" s="214"/>
      <c r="C221" s="214"/>
      <c r="D221" s="215"/>
      <c r="E221" s="215"/>
      <c r="F221" s="215"/>
      <c r="G221" s="215"/>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c r="AH221" s="215"/>
      <c r="AI221" s="215"/>
      <c r="AJ221" s="215"/>
      <c r="AK221" s="215"/>
      <c r="AL221" s="215"/>
      <c r="AM221" s="215"/>
      <c r="AN221" s="215"/>
      <c r="AO221" s="215"/>
    </row>
    <row r="222" ht="12.75" customHeight="1">
      <c r="A222" s="214"/>
      <c r="B222" s="214"/>
      <c r="C222" s="214"/>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c r="AH222" s="215"/>
      <c r="AI222" s="215"/>
      <c r="AJ222" s="215"/>
      <c r="AK222" s="215"/>
      <c r="AL222" s="215"/>
      <c r="AM222" s="215"/>
      <c r="AN222" s="215"/>
      <c r="AO222" s="215"/>
    </row>
    <row r="223" ht="12.75" customHeight="1">
      <c r="A223" s="214"/>
      <c r="B223" s="214"/>
      <c r="C223" s="214"/>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c r="AH223" s="215"/>
      <c r="AI223" s="215"/>
      <c r="AJ223" s="215"/>
      <c r="AK223" s="215"/>
      <c r="AL223" s="215"/>
      <c r="AM223" s="215"/>
      <c r="AN223" s="215"/>
      <c r="AO223" s="215"/>
    </row>
    <row r="224" ht="12.75" customHeight="1">
      <c r="A224" s="214"/>
      <c r="B224" s="214"/>
      <c r="C224" s="214"/>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c r="AH224" s="215"/>
      <c r="AI224" s="215"/>
      <c r="AJ224" s="215"/>
      <c r="AK224" s="215"/>
      <c r="AL224" s="215"/>
      <c r="AM224" s="215"/>
      <c r="AN224" s="215"/>
      <c r="AO224" s="215"/>
    </row>
    <row r="225" ht="12.75" customHeight="1">
      <c r="A225" s="214"/>
      <c r="B225" s="214"/>
      <c r="C225" s="214"/>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c r="AH225" s="215"/>
      <c r="AI225" s="215"/>
      <c r="AJ225" s="215"/>
      <c r="AK225" s="215"/>
      <c r="AL225" s="215"/>
      <c r="AM225" s="215"/>
      <c r="AN225" s="215"/>
      <c r="AO225" s="215"/>
    </row>
    <row r="226" ht="12.75" customHeight="1">
      <c r="A226" s="214"/>
      <c r="B226" s="214"/>
      <c r="C226" s="214"/>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c r="AE226" s="215"/>
      <c r="AF226" s="215"/>
      <c r="AG226" s="215"/>
      <c r="AH226" s="215"/>
      <c r="AI226" s="215"/>
      <c r="AJ226" s="215"/>
      <c r="AK226" s="215"/>
      <c r="AL226" s="215"/>
      <c r="AM226" s="215"/>
      <c r="AN226" s="215"/>
      <c r="AO226" s="215"/>
    </row>
    <row r="227" ht="12.75" customHeight="1">
      <c r="A227" s="214"/>
      <c r="B227" s="214"/>
      <c r="C227" s="214"/>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c r="AH227" s="215"/>
      <c r="AI227" s="215"/>
      <c r="AJ227" s="215"/>
      <c r="AK227" s="215"/>
      <c r="AL227" s="215"/>
      <c r="AM227" s="215"/>
      <c r="AN227" s="215"/>
      <c r="AO227" s="215"/>
    </row>
    <row r="228" ht="12.75" customHeight="1">
      <c r="A228" s="214"/>
      <c r="B228" s="214"/>
      <c r="C228" s="214"/>
      <c r="D228" s="215"/>
      <c r="E228" s="215"/>
      <c r="F228" s="215"/>
      <c r="G228" s="21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c r="AH228" s="215"/>
      <c r="AI228" s="215"/>
      <c r="AJ228" s="215"/>
      <c r="AK228" s="215"/>
      <c r="AL228" s="215"/>
      <c r="AM228" s="215"/>
      <c r="AN228" s="215"/>
      <c r="AO228" s="215"/>
    </row>
    <row r="229" ht="12.75" customHeight="1">
      <c r="A229" s="214"/>
      <c r="B229" s="214"/>
      <c r="C229" s="214"/>
      <c r="D229" s="215"/>
      <c r="E229" s="215"/>
      <c r="F229" s="215"/>
      <c r="G229" s="215"/>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c r="AH229" s="215"/>
      <c r="AI229" s="215"/>
      <c r="AJ229" s="215"/>
      <c r="AK229" s="215"/>
      <c r="AL229" s="215"/>
      <c r="AM229" s="215"/>
      <c r="AN229" s="215"/>
      <c r="AO229" s="215"/>
    </row>
    <row r="230" ht="12.75" customHeight="1">
      <c r="A230" s="214"/>
      <c r="B230" s="214"/>
      <c r="C230" s="214"/>
      <c r="D230" s="215"/>
      <c r="E230" s="215"/>
      <c r="F230" s="215"/>
      <c r="G230" s="21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c r="AH230" s="215"/>
      <c r="AI230" s="215"/>
      <c r="AJ230" s="215"/>
      <c r="AK230" s="215"/>
      <c r="AL230" s="215"/>
      <c r="AM230" s="215"/>
      <c r="AN230" s="215"/>
      <c r="AO230" s="215"/>
    </row>
    <row r="231" ht="12.75" customHeight="1">
      <c r="A231" s="214"/>
      <c r="B231" s="214"/>
      <c r="C231" s="214"/>
      <c r="D231" s="215"/>
      <c r="E231" s="215"/>
      <c r="F231" s="215"/>
      <c r="G231" s="21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c r="AH231" s="215"/>
      <c r="AI231" s="215"/>
      <c r="AJ231" s="215"/>
      <c r="AK231" s="215"/>
      <c r="AL231" s="215"/>
      <c r="AM231" s="215"/>
      <c r="AN231" s="215"/>
      <c r="AO231" s="215"/>
    </row>
    <row r="232" ht="12.75" customHeight="1">
      <c r="A232" s="214"/>
      <c r="B232" s="214"/>
      <c r="C232" s="214"/>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c r="AH232" s="215"/>
      <c r="AI232" s="215"/>
      <c r="AJ232" s="215"/>
      <c r="AK232" s="215"/>
      <c r="AL232" s="215"/>
      <c r="AM232" s="215"/>
      <c r="AN232" s="215"/>
      <c r="AO232" s="215"/>
    </row>
    <row r="233" ht="12.75" customHeight="1">
      <c r="A233" s="214"/>
      <c r="B233" s="214"/>
      <c r="C233" s="214"/>
      <c r="D233" s="215"/>
      <c r="E233" s="215"/>
      <c r="F233" s="215"/>
      <c r="G233" s="21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c r="AH233" s="215"/>
      <c r="AI233" s="215"/>
      <c r="AJ233" s="215"/>
      <c r="AK233" s="215"/>
      <c r="AL233" s="215"/>
      <c r="AM233" s="215"/>
      <c r="AN233" s="215"/>
      <c r="AO233" s="215"/>
    </row>
    <row r="234" ht="12.75" customHeight="1">
      <c r="A234" s="214"/>
      <c r="B234" s="214"/>
      <c r="C234" s="214"/>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c r="AH234" s="215"/>
      <c r="AI234" s="215"/>
      <c r="AJ234" s="215"/>
      <c r="AK234" s="215"/>
      <c r="AL234" s="215"/>
      <c r="AM234" s="215"/>
      <c r="AN234" s="215"/>
      <c r="AO234" s="215"/>
    </row>
    <row r="235" ht="12.75" customHeight="1">
      <c r="A235" s="214"/>
      <c r="B235" s="214"/>
      <c r="C235" s="214"/>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row>
    <row r="236" ht="12.75" customHeight="1">
      <c r="A236" s="214"/>
      <c r="B236" s="214"/>
      <c r="C236" s="214"/>
      <c r="D236" s="215"/>
      <c r="E236" s="215"/>
      <c r="F236" s="215"/>
      <c r="G236" s="21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5"/>
      <c r="AN236" s="215"/>
      <c r="AO236" s="215"/>
    </row>
    <row r="237" ht="12.75" customHeight="1">
      <c r="A237" s="214"/>
      <c r="B237" s="214"/>
      <c r="C237" s="214"/>
      <c r="D237" s="215"/>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215"/>
      <c r="AL237" s="215"/>
      <c r="AM237" s="215"/>
      <c r="AN237" s="215"/>
      <c r="AO237" s="215"/>
    </row>
    <row r="238" ht="12.75" customHeight="1">
      <c r="A238" s="214"/>
      <c r="B238" s="214"/>
      <c r="C238" s="214"/>
      <c r="D238" s="215"/>
      <c r="E238" s="215"/>
      <c r="F238" s="215"/>
      <c r="G238" s="21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c r="AH238" s="215"/>
      <c r="AI238" s="215"/>
      <c r="AJ238" s="215"/>
      <c r="AK238" s="215"/>
      <c r="AL238" s="215"/>
      <c r="AM238" s="215"/>
      <c r="AN238" s="215"/>
      <c r="AO238" s="215"/>
    </row>
    <row r="239" ht="12.75" customHeight="1">
      <c r="A239" s="214"/>
      <c r="B239" s="214"/>
      <c r="C239" s="214"/>
      <c r="D239" s="215"/>
      <c r="E239" s="215"/>
      <c r="F239" s="215"/>
      <c r="G239" s="21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E239" s="215"/>
      <c r="AF239" s="215"/>
      <c r="AG239" s="215"/>
      <c r="AH239" s="215"/>
      <c r="AI239" s="215"/>
      <c r="AJ239" s="215"/>
      <c r="AK239" s="215"/>
      <c r="AL239" s="215"/>
      <c r="AM239" s="215"/>
      <c r="AN239" s="215"/>
      <c r="AO239" s="215"/>
    </row>
    <row r="240" ht="12.75" customHeight="1">
      <c r="A240" s="214"/>
      <c r="B240" s="214"/>
      <c r="C240" s="214"/>
      <c r="D240" s="215"/>
      <c r="E240" s="215"/>
      <c r="F240" s="215"/>
      <c r="G240" s="215"/>
      <c r="H240" s="215"/>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5"/>
      <c r="AE240" s="215"/>
      <c r="AF240" s="215"/>
      <c r="AG240" s="215"/>
      <c r="AH240" s="215"/>
      <c r="AI240" s="215"/>
      <c r="AJ240" s="215"/>
      <c r="AK240" s="215"/>
      <c r="AL240" s="215"/>
      <c r="AM240" s="215"/>
      <c r="AN240" s="215"/>
      <c r="AO240" s="215"/>
    </row>
    <row r="241" ht="12.75" customHeight="1">
      <c r="A241" s="214"/>
      <c r="B241" s="214"/>
      <c r="C241" s="214"/>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c r="AH241" s="215"/>
      <c r="AI241" s="215"/>
      <c r="AJ241" s="215"/>
      <c r="AK241" s="215"/>
      <c r="AL241" s="215"/>
      <c r="AM241" s="215"/>
      <c r="AN241" s="215"/>
      <c r="AO241" s="215"/>
    </row>
    <row r="242" ht="12.75" customHeight="1">
      <c r="A242" s="214"/>
      <c r="B242" s="214"/>
      <c r="C242" s="214"/>
      <c r="D242" s="215"/>
      <c r="E242" s="215"/>
      <c r="F242" s="215"/>
      <c r="G242" s="21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c r="AH242" s="215"/>
      <c r="AI242" s="215"/>
      <c r="AJ242" s="215"/>
      <c r="AK242" s="215"/>
      <c r="AL242" s="215"/>
      <c r="AM242" s="215"/>
      <c r="AN242" s="215"/>
      <c r="AO242" s="215"/>
    </row>
    <row r="243" ht="12.75" customHeight="1">
      <c r="A243" s="214"/>
      <c r="B243" s="214"/>
      <c r="C243" s="214"/>
      <c r="D243" s="215"/>
      <c r="E243" s="215"/>
      <c r="F243" s="215"/>
      <c r="G243" s="21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c r="AH243" s="215"/>
      <c r="AI243" s="215"/>
      <c r="AJ243" s="215"/>
      <c r="AK243" s="215"/>
      <c r="AL243" s="215"/>
      <c r="AM243" s="215"/>
      <c r="AN243" s="215"/>
      <c r="AO243" s="215"/>
    </row>
    <row r="244" ht="12.75" customHeight="1">
      <c r="A244" s="214"/>
      <c r="B244" s="214"/>
      <c r="C244" s="214"/>
      <c r="D244" s="215"/>
      <c r="E244" s="215"/>
      <c r="F244" s="215"/>
      <c r="G244" s="21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c r="AH244" s="215"/>
      <c r="AI244" s="215"/>
      <c r="AJ244" s="215"/>
      <c r="AK244" s="215"/>
      <c r="AL244" s="215"/>
      <c r="AM244" s="215"/>
      <c r="AN244" s="215"/>
      <c r="AO244" s="215"/>
    </row>
    <row r="245" ht="12.75" customHeight="1">
      <c r="A245" s="214"/>
      <c r="B245" s="214"/>
      <c r="C245" s="214"/>
      <c r="D245" s="215"/>
      <c r="E245" s="215"/>
      <c r="F245" s="215"/>
      <c r="G245" s="21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c r="AH245" s="215"/>
      <c r="AI245" s="215"/>
      <c r="AJ245" s="215"/>
      <c r="AK245" s="215"/>
      <c r="AL245" s="215"/>
      <c r="AM245" s="215"/>
      <c r="AN245" s="215"/>
      <c r="AO245" s="215"/>
    </row>
    <row r="246" ht="12.75" customHeight="1">
      <c r="A246" s="214"/>
      <c r="B246" s="214"/>
      <c r="C246" s="214"/>
      <c r="D246" s="215"/>
      <c r="E246" s="215"/>
      <c r="F246" s="215"/>
      <c r="G246" s="21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c r="AH246" s="215"/>
      <c r="AI246" s="215"/>
      <c r="AJ246" s="215"/>
      <c r="AK246" s="215"/>
      <c r="AL246" s="215"/>
      <c r="AM246" s="215"/>
      <c r="AN246" s="215"/>
      <c r="AO246" s="215"/>
    </row>
    <row r="247" ht="12.75" customHeight="1">
      <c r="A247" s="214"/>
      <c r="B247" s="214"/>
      <c r="C247" s="214"/>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c r="AH247" s="215"/>
      <c r="AI247" s="215"/>
      <c r="AJ247" s="215"/>
      <c r="AK247" s="215"/>
      <c r="AL247" s="215"/>
      <c r="AM247" s="215"/>
      <c r="AN247" s="215"/>
      <c r="AO247" s="215"/>
    </row>
    <row r="248" ht="12.75" customHeight="1">
      <c r="A248" s="214"/>
      <c r="B248" s="214"/>
      <c r="C248" s="214"/>
      <c r="D248" s="215"/>
      <c r="E248" s="215"/>
      <c r="F248" s="215"/>
      <c r="G248" s="215"/>
      <c r="H248" s="215"/>
      <c r="I248" s="215"/>
      <c r="J248" s="215"/>
      <c r="K248" s="215"/>
      <c r="L248" s="215"/>
      <c r="M248" s="215"/>
      <c r="N248" s="215"/>
      <c r="O248" s="215"/>
      <c r="P248" s="215"/>
      <c r="Q248" s="215"/>
      <c r="R248" s="215"/>
      <c r="S248" s="215"/>
      <c r="T248" s="215"/>
      <c r="U248" s="215"/>
      <c r="V248" s="215"/>
      <c r="W248" s="215"/>
      <c r="X248" s="215"/>
      <c r="Y248" s="215"/>
      <c r="Z248" s="215"/>
      <c r="AA248" s="215"/>
      <c r="AB248" s="215"/>
      <c r="AC248" s="215"/>
      <c r="AD248" s="215"/>
      <c r="AE248" s="215"/>
      <c r="AF248" s="215"/>
      <c r="AG248" s="215"/>
      <c r="AH248" s="215"/>
      <c r="AI248" s="215"/>
      <c r="AJ248" s="215"/>
      <c r="AK248" s="215"/>
      <c r="AL248" s="215"/>
      <c r="AM248" s="215"/>
      <c r="AN248" s="215"/>
      <c r="AO248" s="215"/>
    </row>
    <row r="249" ht="12.75" customHeight="1">
      <c r="A249" s="214"/>
      <c r="B249" s="214"/>
      <c r="C249" s="214"/>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c r="AH249" s="215"/>
      <c r="AI249" s="215"/>
      <c r="AJ249" s="215"/>
      <c r="AK249" s="215"/>
      <c r="AL249" s="215"/>
      <c r="AM249" s="215"/>
      <c r="AN249" s="215"/>
      <c r="AO249" s="215"/>
    </row>
    <row r="250" ht="12.75" customHeight="1">
      <c r="A250" s="214"/>
      <c r="B250" s="214"/>
      <c r="C250" s="214"/>
      <c r="D250" s="215"/>
      <c r="E250" s="215"/>
      <c r="F250" s="215"/>
      <c r="G250" s="215"/>
      <c r="H250" s="215"/>
      <c r="I250" s="215"/>
      <c r="J250" s="215"/>
      <c r="K250" s="215"/>
      <c r="L250" s="215"/>
      <c r="M250" s="215"/>
      <c r="N250" s="215"/>
      <c r="O250" s="215"/>
      <c r="P250" s="215"/>
      <c r="Q250" s="215"/>
      <c r="R250" s="215"/>
      <c r="S250" s="215"/>
      <c r="T250" s="215"/>
      <c r="U250" s="215"/>
      <c r="V250" s="215"/>
      <c r="W250" s="215"/>
      <c r="X250" s="215"/>
      <c r="Y250" s="215"/>
      <c r="Z250" s="215"/>
      <c r="AA250" s="215"/>
      <c r="AB250" s="215"/>
      <c r="AC250" s="215"/>
      <c r="AD250" s="215"/>
      <c r="AE250" s="215"/>
      <c r="AF250" s="215"/>
      <c r="AG250" s="215"/>
      <c r="AH250" s="215"/>
      <c r="AI250" s="215"/>
      <c r="AJ250" s="215"/>
      <c r="AK250" s="215"/>
      <c r="AL250" s="215"/>
      <c r="AM250" s="215"/>
      <c r="AN250" s="215"/>
      <c r="AO250" s="215"/>
    </row>
    <row r="251" ht="12.75" customHeight="1">
      <c r="A251" s="214"/>
      <c r="B251" s="214"/>
      <c r="C251" s="214"/>
      <c r="D251" s="215"/>
      <c r="E251" s="215"/>
      <c r="F251" s="215"/>
      <c r="G251" s="21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c r="AH251" s="215"/>
      <c r="AI251" s="215"/>
      <c r="AJ251" s="215"/>
      <c r="AK251" s="215"/>
      <c r="AL251" s="215"/>
      <c r="AM251" s="215"/>
      <c r="AN251" s="215"/>
      <c r="AO251" s="215"/>
    </row>
    <row r="252" ht="12.75" customHeight="1">
      <c r="A252" s="214"/>
      <c r="B252" s="214"/>
      <c r="C252" s="214"/>
      <c r="D252" s="215"/>
      <c r="E252" s="215"/>
      <c r="F252" s="215"/>
      <c r="G252" s="21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15"/>
      <c r="AD252" s="215"/>
      <c r="AE252" s="215"/>
      <c r="AF252" s="215"/>
      <c r="AG252" s="215"/>
      <c r="AH252" s="215"/>
      <c r="AI252" s="215"/>
      <c r="AJ252" s="215"/>
      <c r="AK252" s="215"/>
      <c r="AL252" s="215"/>
      <c r="AM252" s="215"/>
      <c r="AN252" s="215"/>
      <c r="AO252" s="215"/>
    </row>
    <row r="253" ht="12.75" customHeight="1">
      <c r="A253" s="214"/>
      <c r="B253" s="214"/>
      <c r="C253" s="214"/>
      <c r="D253" s="215"/>
      <c r="E253" s="215"/>
      <c r="F253" s="215"/>
      <c r="G253" s="215"/>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c r="AH253" s="215"/>
      <c r="AI253" s="215"/>
      <c r="AJ253" s="215"/>
      <c r="AK253" s="215"/>
      <c r="AL253" s="215"/>
      <c r="AM253" s="215"/>
      <c r="AN253" s="215"/>
      <c r="AO253" s="215"/>
    </row>
    <row r="254" ht="12.75" customHeight="1">
      <c r="A254" s="214"/>
      <c r="B254" s="214"/>
      <c r="C254" s="214"/>
      <c r="D254" s="215"/>
      <c r="E254" s="215"/>
      <c r="F254" s="215"/>
      <c r="G254" s="215"/>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c r="AH254" s="215"/>
      <c r="AI254" s="215"/>
      <c r="AJ254" s="215"/>
      <c r="AK254" s="215"/>
      <c r="AL254" s="215"/>
      <c r="AM254" s="215"/>
      <c r="AN254" s="215"/>
      <c r="AO254" s="215"/>
    </row>
    <row r="255" ht="12.75" customHeight="1">
      <c r="A255" s="214"/>
      <c r="B255" s="214"/>
      <c r="C255" s="214"/>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c r="AE255" s="215"/>
      <c r="AF255" s="215"/>
      <c r="AG255" s="215"/>
      <c r="AH255" s="215"/>
      <c r="AI255" s="215"/>
      <c r="AJ255" s="215"/>
      <c r="AK255" s="215"/>
      <c r="AL255" s="215"/>
      <c r="AM255" s="215"/>
      <c r="AN255" s="215"/>
      <c r="AO255" s="215"/>
    </row>
    <row r="256" ht="15.75" customHeight="1">
      <c r="A256" s="214"/>
      <c r="B256" s="214"/>
      <c r="C256" s="214"/>
      <c r="D256" s="215"/>
      <c r="E256" s="215"/>
      <c r="F256" s="215"/>
      <c r="G256" s="215"/>
      <c r="H256" s="215"/>
      <c r="I256" s="215"/>
      <c r="J256" s="215"/>
      <c r="K256" s="215"/>
      <c r="L256" s="215"/>
      <c r="M256" s="215"/>
      <c r="N256" s="215"/>
      <c r="O256" s="215"/>
      <c r="P256" s="215"/>
      <c r="Q256" s="215"/>
      <c r="R256" s="215"/>
      <c r="S256" s="215"/>
      <c r="T256" s="215"/>
      <c r="U256" s="215"/>
      <c r="V256" s="215"/>
      <c r="W256" s="215"/>
      <c r="X256" s="215"/>
      <c r="Y256" s="215"/>
      <c r="Z256" s="215"/>
      <c r="AA256" s="215"/>
      <c r="AB256" s="215"/>
      <c r="AC256" s="215"/>
      <c r="AD256" s="215"/>
      <c r="AE256" s="215"/>
      <c r="AF256" s="215"/>
      <c r="AG256" s="215"/>
      <c r="AH256" s="215"/>
      <c r="AI256" s="215"/>
      <c r="AJ256" s="215"/>
      <c r="AK256" s="215"/>
      <c r="AL256" s="215"/>
      <c r="AM256" s="215"/>
      <c r="AN256" s="215"/>
      <c r="AO256" s="215"/>
    </row>
    <row r="257" ht="15.75" customHeight="1">
      <c r="A257" s="214"/>
      <c r="B257" s="214"/>
      <c r="C257" s="214"/>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c r="AD257" s="215"/>
      <c r="AE257" s="215"/>
      <c r="AF257" s="215"/>
      <c r="AG257" s="215"/>
      <c r="AH257" s="215"/>
      <c r="AI257" s="215"/>
      <c r="AJ257" s="215"/>
      <c r="AK257" s="215"/>
      <c r="AL257" s="215"/>
      <c r="AM257" s="215"/>
      <c r="AN257" s="215"/>
      <c r="AO257" s="215"/>
    </row>
    <row r="258" ht="15.75" customHeight="1">
      <c r="A258" s="214"/>
      <c r="B258" s="214"/>
      <c r="C258" s="214"/>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c r="AD258" s="215"/>
      <c r="AE258" s="215"/>
      <c r="AF258" s="215"/>
      <c r="AG258" s="215"/>
      <c r="AH258" s="215"/>
      <c r="AI258" s="215"/>
      <c r="AJ258" s="215"/>
      <c r="AK258" s="215"/>
      <c r="AL258" s="215"/>
      <c r="AM258" s="215"/>
      <c r="AN258" s="215"/>
      <c r="AO258" s="215"/>
    </row>
    <row r="259" ht="15.75" customHeight="1">
      <c r="A259" s="214"/>
      <c r="B259" s="214"/>
      <c r="C259" s="214"/>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c r="AD259" s="215"/>
      <c r="AE259" s="215"/>
      <c r="AF259" s="215"/>
      <c r="AG259" s="215"/>
      <c r="AH259" s="215"/>
      <c r="AI259" s="215"/>
      <c r="AJ259" s="215"/>
      <c r="AK259" s="215"/>
      <c r="AL259" s="215"/>
      <c r="AM259" s="215"/>
      <c r="AN259" s="215"/>
      <c r="AO259" s="215"/>
    </row>
    <row r="260" ht="15.75" customHeight="1">
      <c r="A260" s="214"/>
      <c r="B260" s="214"/>
      <c r="C260" s="214"/>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c r="AD260" s="215"/>
      <c r="AE260" s="215"/>
      <c r="AF260" s="215"/>
      <c r="AG260" s="215"/>
      <c r="AH260" s="215"/>
      <c r="AI260" s="215"/>
      <c r="AJ260" s="215"/>
      <c r="AK260" s="215"/>
      <c r="AL260" s="215"/>
      <c r="AM260" s="215"/>
      <c r="AN260" s="215"/>
      <c r="AO260" s="215"/>
    </row>
    <row r="261" ht="15.75" customHeight="1">
      <c r="A261" s="214"/>
      <c r="B261" s="214"/>
      <c r="C261" s="214"/>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c r="AD261" s="215"/>
      <c r="AE261" s="215"/>
      <c r="AF261" s="215"/>
      <c r="AG261" s="215"/>
      <c r="AH261" s="215"/>
      <c r="AI261" s="215"/>
      <c r="AJ261" s="215"/>
      <c r="AK261" s="215"/>
      <c r="AL261" s="215"/>
      <c r="AM261" s="215"/>
      <c r="AN261" s="215"/>
      <c r="AO261" s="215"/>
    </row>
    <row r="262" ht="15.75" customHeight="1">
      <c r="A262" s="214"/>
      <c r="B262" s="214"/>
      <c r="C262" s="214"/>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c r="AD262" s="215"/>
      <c r="AE262" s="215"/>
      <c r="AF262" s="215"/>
      <c r="AG262" s="215"/>
      <c r="AH262" s="215"/>
      <c r="AI262" s="215"/>
      <c r="AJ262" s="215"/>
      <c r="AK262" s="215"/>
      <c r="AL262" s="215"/>
      <c r="AM262" s="215"/>
      <c r="AN262" s="215"/>
      <c r="AO262" s="215"/>
    </row>
    <row r="263" ht="15.75" customHeight="1">
      <c r="A263" s="214"/>
      <c r="B263" s="214"/>
      <c r="C263" s="214"/>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c r="AH263" s="215"/>
      <c r="AI263" s="215"/>
      <c r="AJ263" s="215"/>
      <c r="AK263" s="215"/>
      <c r="AL263" s="215"/>
      <c r="AM263" s="215"/>
      <c r="AN263" s="215"/>
      <c r="AO263" s="215"/>
    </row>
    <row r="264" ht="15.75" customHeight="1">
      <c r="A264" s="214"/>
      <c r="B264" s="214"/>
      <c r="C264" s="214"/>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c r="AD264" s="215"/>
      <c r="AE264" s="215"/>
      <c r="AF264" s="215"/>
      <c r="AG264" s="215"/>
      <c r="AH264" s="215"/>
      <c r="AI264" s="215"/>
      <c r="AJ264" s="215"/>
      <c r="AK264" s="215"/>
      <c r="AL264" s="215"/>
      <c r="AM264" s="215"/>
      <c r="AN264" s="215"/>
      <c r="AO264" s="215"/>
    </row>
    <row r="265" ht="15.75" customHeight="1">
      <c r="A265" s="214"/>
      <c r="B265" s="214"/>
      <c r="C265" s="214"/>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c r="AD265" s="215"/>
      <c r="AE265" s="215"/>
      <c r="AF265" s="215"/>
      <c r="AG265" s="215"/>
      <c r="AH265" s="215"/>
      <c r="AI265" s="215"/>
      <c r="AJ265" s="215"/>
      <c r="AK265" s="215"/>
      <c r="AL265" s="215"/>
      <c r="AM265" s="215"/>
      <c r="AN265" s="215"/>
      <c r="AO265" s="215"/>
    </row>
    <row r="266" ht="15.75" customHeight="1">
      <c r="A266" s="214"/>
      <c r="B266" s="214"/>
      <c r="C266" s="214"/>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c r="AD266" s="215"/>
      <c r="AE266" s="215"/>
      <c r="AF266" s="215"/>
      <c r="AG266" s="215"/>
      <c r="AH266" s="215"/>
      <c r="AI266" s="215"/>
      <c r="AJ266" s="215"/>
      <c r="AK266" s="215"/>
      <c r="AL266" s="215"/>
      <c r="AM266" s="215"/>
      <c r="AN266" s="215"/>
      <c r="AO266" s="215"/>
    </row>
    <row r="267" ht="15.75" customHeight="1">
      <c r="A267" s="214"/>
      <c r="B267" s="214"/>
      <c r="C267" s="214"/>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c r="AD267" s="215"/>
      <c r="AE267" s="215"/>
      <c r="AF267" s="215"/>
      <c r="AG267" s="215"/>
      <c r="AH267" s="215"/>
      <c r="AI267" s="215"/>
      <c r="AJ267" s="215"/>
      <c r="AK267" s="215"/>
      <c r="AL267" s="215"/>
      <c r="AM267" s="215"/>
      <c r="AN267" s="215"/>
      <c r="AO267" s="215"/>
    </row>
    <row r="268" ht="15.75" customHeight="1">
      <c r="A268" s="214"/>
      <c r="B268" s="214"/>
      <c r="C268" s="214"/>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E268" s="215"/>
      <c r="AF268" s="215"/>
      <c r="AG268" s="215"/>
      <c r="AH268" s="215"/>
      <c r="AI268" s="215"/>
      <c r="AJ268" s="215"/>
      <c r="AK268" s="215"/>
      <c r="AL268" s="215"/>
      <c r="AM268" s="215"/>
      <c r="AN268" s="215"/>
      <c r="AO268" s="215"/>
    </row>
    <row r="269" ht="15.75" customHeight="1">
      <c r="A269" s="214"/>
      <c r="B269" s="214"/>
      <c r="C269" s="214"/>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c r="AD269" s="215"/>
      <c r="AE269" s="215"/>
      <c r="AF269" s="215"/>
      <c r="AG269" s="215"/>
      <c r="AH269" s="215"/>
      <c r="AI269" s="215"/>
      <c r="AJ269" s="215"/>
      <c r="AK269" s="215"/>
      <c r="AL269" s="215"/>
      <c r="AM269" s="215"/>
      <c r="AN269" s="215"/>
      <c r="AO269" s="215"/>
    </row>
    <row r="270" ht="15.75" customHeight="1">
      <c r="A270" s="214"/>
      <c r="B270" s="214"/>
      <c r="C270" s="214"/>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c r="AD270" s="215"/>
      <c r="AE270" s="215"/>
      <c r="AF270" s="215"/>
      <c r="AG270" s="215"/>
      <c r="AH270" s="215"/>
      <c r="AI270" s="215"/>
      <c r="AJ270" s="215"/>
      <c r="AK270" s="215"/>
      <c r="AL270" s="215"/>
      <c r="AM270" s="215"/>
      <c r="AN270" s="215"/>
      <c r="AO270" s="215"/>
    </row>
    <row r="271" ht="15.75" customHeight="1">
      <c r="A271" s="214"/>
      <c r="B271" s="214"/>
      <c r="C271" s="214"/>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c r="AD271" s="215"/>
      <c r="AE271" s="215"/>
      <c r="AF271" s="215"/>
      <c r="AG271" s="215"/>
      <c r="AH271" s="215"/>
      <c r="AI271" s="215"/>
      <c r="AJ271" s="215"/>
      <c r="AK271" s="215"/>
      <c r="AL271" s="215"/>
      <c r="AM271" s="215"/>
      <c r="AN271" s="215"/>
      <c r="AO271" s="215"/>
    </row>
    <row r="272" ht="15.75" customHeight="1">
      <c r="A272" s="214"/>
      <c r="B272" s="214"/>
      <c r="C272" s="214"/>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c r="AD272" s="215"/>
      <c r="AE272" s="215"/>
      <c r="AF272" s="215"/>
      <c r="AG272" s="215"/>
      <c r="AH272" s="215"/>
      <c r="AI272" s="215"/>
      <c r="AJ272" s="215"/>
      <c r="AK272" s="215"/>
      <c r="AL272" s="215"/>
      <c r="AM272" s="215"/>
      <c r="AN272" s="215"/>
      <c r="AO272" s="215"/>
    </row>
    <row r="273" ht="15.75" customHeight="1">
      <c r="A273" s="214"/>
      <c r="B273" s="214"/>
      <c r="C273" s="214"/>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c r="AH273" s="215"/>
      <c r="AI273" s="215"/>
      <c r="AJ273" s="215"/>
      <c r="AK273" s="215"/>
      <c r="AL273" s="215"/>
      <c r="AM273" s="215"/>
      <c r="AN273" s="215"/>
      <c r="AO273" s="215"/>
    </row>
    <row r="274" ht="15.75" customHeight="1">
      <c r="A274" s="214"/>
      <c r="B274" s="214"/>
      <c r="C274" s="214"/>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c r="AD274" s="215"/>
      <c r="AE274" s="215"/>
      <c r="AF274" s="215"/>
      <c r="AG274" s="215"/>
      <c r="AH274" s="215"/>
      <c r="AI274" s="215"/>
      <c r="AJ274" s="215"/>
      <c r="AK274" s="215"/>
      <c r="AL274" s="215"/>
      <c r="AM274" s="215"/>
      <c r="AN274" s="215"/>
      <c r="AO274" s="215"/>
    </row>
    <row r="275" ht="15.75" customHeight="1">
      <c r="A275" s="214"/>
      <c r="B275" s="214"/>
      <c r="C275" s="214"/>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c r="AD275" s="215"/>
      <c r="AE275" s="215"/>
      <c r="AF275" s="215"/>
      <c r="AG275" s="215"/>
      <c r="AH275" s="215"/>
      <c r="AI275" s="215"/>
      <c r="AJ275" s="215"/>
      <c r="AK275" s="215"/>
      <c r="AL275" s="215"/>
      <c r="AM275" s="215"/>
      <c r="AN275" s="215"/>
      <c r="AO275" s="215"/>
    </row>
    <row r="276" ht="15.75" customHeight="1">
      <c r="A276" s="214"/>
      <c r="B276" s="214"/>
      <c r="C276" s="214"/>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c r="AH276" s="215"/>
      <c r="AI276" s="215"/>
      <c r="AJ276" s="215"/>
      <c r="AK276" s="215"/>
      <c r="AL276" s="215"/>
      <c r="AM276" s="215"/>
      <c r="AN276" s="215"/>
      <c r="AO276" s="215"/>
    </row>
    <row r="277" ht="15.75" customHeight="1">
      <c r="A277" s="214"/>
      <c r="B277" s="214"/>
      <c r="C277" s="214"/>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c r="AD277" s="215"/>
      <c r="AE277" s="215"/>
      <c r="AF277" s="215"/>
      <c r="AG277" s="215"/>
      <c r="AH277" s="215"/>
      <c r="AI277" s="215"/>
      <c r="AJ277" s="215"/>
      <c r="AK277" s="215"/>
      <c r="AL277" s="215"/>
      <c r="AM277" s="215"/>
      <c r="AN277" s="215"/>
      <c r="AO277" s="215"/>
    </row>
    <row r="278" ht="15.75" customHeight="1">
      <c r="A278" s="214"/>
      <c r="B278" s="214"/>
      <c r="C278" s="214"/>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c r="AD278" s="215"/>
      <c r="AE278" s="215"/>
      <c r="AF278" s="215"/>
      <c r="AG278" s="215"/>
      <c r="AH278" s="215"/>
      <c r="AI278" s="215"/>
      <c r="AJ278" s="215"/>
      <c r="AK278" s="215"/>
      <c r="AL278" s="215"/>
      <c r="AM278" s="215"/>
      <c r="AN278" s="215"/>
      <c r="AO278" s="215"/>
    </row>
    <row r="279" ht="15.75" customHeight="1">
      <c r="A279" s="214"/>
      <c r="B279" s="214"/>
      <c r="C279" s="214"/>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c r="AD279" s="215"/>
      <c r="AE279" s="215"/>
      <c r="AF279" s="215"/>
      <c r="AG279" s="215"/>
      <c r="AH279" s="215"/>
      <c r="AI279" s="215"/>
      <c r="AJ279" s="215"/>
      <c r="AK279" s="215"/>
      <c r="AL279" s="215"/>
      <c r="AM279" s="215"/>
      <c r="AN279" s="215"/>
      <c r="AO279" s="215"/>
    </row>
    <row r="280" ht="15.75" customHeight="1">
      <c r="A280" s="214"/>
      <c r="B280" s="214"/>
      <c r="C280" s="214"/>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c r="AD280" s="215"/>
      <c r="AE280" s="215"/>
      <c r="AF280" s="215"/>
      <c r="AG280" s="215"/>
      <c r="AH280" s="215"/>
      <c r="AI280" s="215"/>
      <c r="AJ280" s="215"/>
      <c r="AK280" s="215"/>
      <c r="AL280" s="215"/>
      <c r="AM280" s="215"/>
      <c r="AN280" s="215"/>
      <c r="AO280" s="215"/>
    </row>
    <row r="281" ht="15.75" customHeight="1">
      <c r="A281" s="214"/>
      <c r="B281" s="214"/>
      <c r="C281" s="214"/>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c r="AH281" s="215"/>
      <c r="AI281" s="215"/>
      <c r="AJ281" s="215"/>
      <c r="AK281" s="215"/>
      <c r="AL281" s="215"/>
      <c r="AM281" s="215"/>
      <c r="AN281" s="215"/>
      <c r="AO281" s="215"/>
    </row>
    <row r="282" ht="15.75" customHeight="1">
      <c r="A282" s="214"/>
      <c r="B282" s="214"/>
      <c r="C282" s="214"/>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c r="AH282" s="215"/>
      <c r="AI282" s="215"/>
      <c r="AJ282" s="215"/>
      <c r="AK282" s="215"/>
      <c r="AL282" s="215"/>
      <c r="AM282" s="215"/>
      <c r="AN282" s="215"/>
      <c r="AO282" s="215"/>
    </row>
    <row r="283" ht="15.75" customHeight="1">
      <c r="A283" s="214"/>
      <c r="B283" s="214"/>
      <c r="C283" s="214"/>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c r="AH283" s="215"/>
      <c r="AI283" s="215"/>
      <c r="AJ283" s="215"/>
      <c r="AK283" s="215"/>
      <c r="AL283" s="215"/>
      <c r="AM283" s="215"/>
      <c r="AN283" s="215"/>
      <c r="AO283" s="215"/>
    </row>
    <row r="284" ht="15.75" customHeight="1">
      <c r="A284" s="214"/>
      <c r="B284" s="214"/>
      <c r="C284" s="214"/>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c r="AD284" s="215"/>
      <c r="AE284" s="215"/>
      <c r="AF284" s="215"/>
      <c r="AG284" s="215"/>
      <c r="AH284" s="215"/>
      <c r="AI284" s="215"/>
      <c r="AJ284" s="215"/>
      <c r="AK284" s="215"/>
      <c r="AL284" s="215"/>
      <c r="AM284" s="215"/>
      <c r="AN284" s="215"/>
      <c r="AO284" s="215"/>
    </row>
    <row r="285" ht="15.75" customHeight="1">
      <c r="A285" s="214"/>
      <c r="B285" s="214"/>
      <c r="C285" s="214"/>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c r="AD285" s="215"/>
      <c r="AE285" s="215"/>
      <c r="AF285" s="215"/>
      <c r="AG285" s="215"/>
      <c r="AH285" s="215"/>
      <c r="AI285" s="215"/>
      <c r="AJ285" s="215"/>
      <c r="AK285" s="215"/>
      <c r="AL285" s="215"/>
      <c r="AM285" s="215"/>
      <c r="AN285" s="215"/>
      <c r="AO285" s="215"/>
    </row>
    <row r="286" ht="15.75" customHeight="1">
      <c r="A286" s="214"/>
      <c r="B286" s="214"/>
      <c r="C286" s="214"/>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c r="AH286" s="215"/>
      <c r="AI286" s="215"/>
      <c r="AJ286" s="215"/>
      <c r="AK286" s="215"/>
      <c r="AL286" s="215"/>
      <c r="AM286" s="215"/>
      <c r="AN286" s="215"/>
      <c r="AO286" s="215"/>
    </row>
    <row r="287" ht="15.75" customHeight="1">
      <c r="A287" s="214"/>
      <c r="B287" s="214"/>
      <c r="C287" s="214"/>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5"/>
      <c r="AE287" s="215"/>
      <c r="AF287" s="215"/>
      <c r="AG287" s="215"/>
      <c r="AH287" s="215"/>
      <c r="AI287" s="215"/>
      <c r="AJ287" s="215"/>
      <c r="AK287" s="215"/>
      <c r="AL287" s="215"/>
      <c r="AM287" s="215"/>
      <c r="AN287" s="215"/>
      <c r="AO287" s="215"/>
    </row>
    <row r="288" ht="15.75" customHeight="1">
      <c r="A288" s="214"/>
      <c r="B288" s="214"/>
      <c r="C288" s="214"/>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5"/>
      <c r="AE288" s="215"/>
      <c r="AF288" s="215"/>
      <c r="AG288" s="215"/>
      <c r="AH288" s="215"/>
      <c r="AI288" s="215"/>
      <c r="AJ288" s="215"/>
      <c r="AK288" s="215"/>
      <c r="AL288" s="215"/>
      <c r="AM288" s="215"/>
      <c r="AN288" s="215"/>
      <c r="AO288" s="215"/>
    </row>
    <row r="289" ht="15.75" customHeight="1">
      <c r="A289" s="214"/>
      <c r="B289" s="214"/>
      <c r="C289" s="214"/>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c r="AD289" s="215"/>
      <c r="AE289" s="215"/>
      <c r="AF289" s="215"/>
      <c r="AG289" s="215"/>
      <c r="AH289" s="215"/>
      <c r="AI289" s="215"/>
      <c r="AJ289" s="215"/>
      <c r="AK289" s="215"/>
      <c r="AL289" s="215"/>
      <c r="AM289" s="215"/>
      <c r="AN289" s="215"/>
      <c r="AO289" s="215"/>
    </row>
    <row r="290" ht="15.75" customHeight="1">
      <c r="A290" s="214"/>
      <c r="B290" s="214"/>
      <c r="C290" s="214"/>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5"/>
      <c r="AE290" s="215"/>
      <c r="AF290" s="215"/>
      <c r="AG290" s="215"/>
      <c r="AH290" s="215"/>
      <c r="AI290" s="215"/>
      <c r="AJ290" s="215"/>
      <c r="AK290" s="215"/>
      <c r="AL290" s="215"/>
      <c r="AM290" s="215"/>
      <c r="AN290" s="215"/>
      <c r="AO290" s="215"/>
    </row>
    <row r="291" ht="15.75" customHeight="1">
      <c r="A291" s="214"/>
      <c r="B291" s="214"/>
      <c r="C291" s="214"/>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c r="AH291" s="215"/>
      <c r="AI291" s="215"/>
      <c r="AJ291" s="215"/>
      <c r="AK291" s="215"/>
      <c r="AL291" s="215"/>
      <c r="AM291" s="215"/>
      <c r="AN291" s="215"/>
      <c r="AO291" s="215"/>
    </row>
    <row r="292" ht="15.75" customHeight="1">
      <c r="A292" s="214"/>
      <c r="B292" s="214"/>
      <c r="C292" s="214"/>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c r="AH292" s="215"/>
      <c r="AI292" s="215"/>
      <c r="AJ292" s="215"/>
      <c r="AK292" s="215"/>
      <c r="AL292" s="215"/>
      <c r="AM292" s="215"/>
      <c r="AN292" s="215"/>
      <c r="AO292" s="215"/>
    </row>
    <row r="293" ht="15.75" customHeight="1">
      <c r="A293" s="214"/>
      <c r="B293" s="214"/>
      <c r="C293" s="214"/>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c r="AD293" s="215"/>
      <c r="AE293" s="215"/>
      <c r="AF293" s="215"/>
      <c r="AG293" s="215"/>
      <c r="AH293" s="215"/>
      <c r="AI293" s="215"/>
      <c r="AJ293" s="215"/>
      <c r="AK293" s="215"/>
      <c r="AL293" s="215"/>
      <c r="AM293" s="215"/>
      <c r="AN293" s="215"/>
      <c r="AO293" s="215"/>
    </row>
    <row r="294" ht="15.75" customHeight="1">
      <c r="A294" s="214"/>
      <c r="B294" s="214"/>
      <c r="C294" s="214"/>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c r="AH294" s="215"/>
      <c r="AI294" s="215"/>
      <c r="AJ294" s="215"/>
      <c r="AK294" s="215"/>
      <c r="AL294" s="215"/>
      <c r="AM294" s="215"/>
      <c r="AN294" s="215"/>
      <c r="AO294" s="215"/>
    </row>
    <row r="295" ht="15.75" customHeight="1">
      <c r="A295" s="214"/>
      <c r="B295" s="214"/>
      <c r="C295" s="214"/>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c r="AH295" s="215"/>
      <c r="AI295" s="215"/>
      <c r="AJ295" s="215"/>
      <c r="AK295" s="215"/>
      <c r="AL295" s="215"/>
      <c r="AM295" s="215"/>
      <c r="AN295" s="215"/>
      <c r="AO295" s="215"/>
    </row>
    <row r="296" ht="15.75" customHeight="1">
      <c r="A296" s="214"/>
      <c r="B296" s="214"/>
      <c r="C296" s="214"/>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5"/>
      <c r="AE296" s="215"/>
      <c r="AF296" s="215"/>
      <c r="AG296" s="215"/>
      <c r="AH296" s="215"/>
      <c r="AI296" s="215"/>
      <c r="AJ296" s="215"/>
      <c r="AK296" s="215"/>
      <c r="AL296" s="215"/>
      <c r="AM296" s="215"/>
      <c r="AN296" s="215"/>
      <c r="AO296" s="215"/>
    </row>
    <row r="297" ht="15.75" customHeight="1">
      <c r="A297" s="214"/>
      <c r="B297" s="214"/>
      <c r="C297" s="214"/>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c r="AH297" s="215"/>
      <c r="AI297" s="215"/>
      <c r="AJ297" s="215"/>
      <c r="AK297" s="215"/>
      <c r="AL297" s="215"/>
      <c r="AM297" s="215"/>
      <c r="AN297" s="215"/>
      <c r="AO297" s="215"/>
    </row>
    <row r="298" ht="15.75" customHeight="1">
      <c r="A298" s="214"/>
      <c r="B298" s="214"/>
      <c r="C298" s="214"/>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c r="AH298" s="215"/>
      <c r="AI298" s="215"/>
      <c r="AJ298" s="215"/>
      <c r="AK298" s="215"/>
      <c r="AL298" s="215"/>
      <c r="AM298" s="215"/>
      <c r="AN298" s="215"/>
      <c r="AO298" s="215"/>
    </row>
    <row r="299" ht="15.75" customHeight="1">
      <c r="A299" s="214"/>
      <c r="B299" s="214"/>
      <c r="C299" s="214"/>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c r="AH299" s="215"/>
      <c r="AI299" s="215"/>
      <c r="AJ299" s="215"/>
      <c r="AK299" s="215"/>
      <c r="AL299" s="215"/>
      <c r="AM299" s="215"/>
      <c r="AN299" s="215"/>
      <c r="AO299" s="215"/>
    </row>
    <row r="300" ht="15.75" customHeight="1">
      <c r="A300" s="214"/>
      <c r="B300" s="214"/>
      <c r="C300" s="214"/>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c r="AH300" s="215"/>
      <c r="AI300" s="215"/>
      <c r="AJ300" s="215"/>
      <c r="AK300" s="215"/>
      <c r="AL300" s="215"/>
      <c r="AM300" s="215"/>
      <c r="AN300" s="215"/>
      <c r="AO300" s="215"/>
    </row>
    <row r="301" ht="15.75" customHeight="1">
      <c r="A301" s="214"/>
      <c r="B301" s="214"/>
      <c r="C301" s="214"/>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c r="AH301" s="215"/>
      <c r="AI301" s="215"/>
      <c r="AJ301" s="215"/>
      <c r="AK301" s="215"/>
      <c r="AL301" s="215"/>
      <c r="AM301" s="215"/>
      <c r="AN301" s="215"/>
      <c r="AO301" s="215"/>
    </row>
    <row r="302" ht="15.75" customHeight="1">
      <c r="A302" s="214"/>
      <c r="B302" s="214"/>
      <c r="C302" s="214"/>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c r="AD302" s="215"/>
      <c r="AE302" s="215"/>
      <c r="AF302" s="215"/>
      <c r="AG302" s="215"/>
      <c r="AH302" s="215"/>
      <c r="AI302" s="215"/>
      <c r="AJ302" s="215"/>
      <c r="AK302" s="215"/>
      <c r="AL302" s="215"/>
      <c r="AM302" s="215"/>
      <c r="AN302" s="215"/>
      <c r="AO302" s="215"/>
    </row>
    <row r="303" ht="15.75" customHeight="1">
      <c r="A303" s="214"/>
      <c r="B303" s="214"/>
      <c r="C303" s="214"/>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c r="AD303" s="215"/>
      <c r="AE303" s="215"/>
      <c r="AF303" s="215"/>
      <c r="AG303" s="215"/>
      <c r="AH303" s="215"/>
      <c r="AI303" s="215"/>
      <c r="AJ303" s="215"/>
      <c r="AK303" s="215"/>
      <c r="AL303" s="215"/>
      <c r="AM303" s="215"/>
      <c r="AN303" s="215"/>
      <c r="AO303" s="215"/>
    </row>
    <row r="304" ht="15.75" customHeight="1">
      <c r="A304" s="214"/>
      <c r="B304" s="214"/>
      <c r="C304" s="214"/>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c r="AH304" s="215"/>
      <c r="AI304" s="215"/>
      <c r="AJ304" s="215"/>
      <c r="AK304" s="215"/>
      <c r="AL304" s="215"/>
      <c r="AM304" s="215"/>
      <c r="AN304" s="215"/>
      <c r="AO304" s="215"/>
    </row>
    <row r="305" ht="15.75" customHeight="1">
      <c r="A305" s="214"/>
      <c r="B305" s="214"/>
      <c r="C305" s="214"/>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5"/>
      <c r="AE305" s="215"/>
      <c r="AF305" s="215"/>
      <c r="AG305" s="215"/>
      <c r="AH305" s="215"/>
      <c r="AI305" s="215"/>
      <c r="AJ305" s="215"/>
      <c r="AK305" s="215"/>
      <c r="AL305" s="215"/>
      <c r="AM305" s="215"/>
      <c r="AN305" s="215"/>
      <c r="AO305" s="215"/>
    </row>
    <row r="306" ht="15.75" customHeight="1">
      <c r="A306" s="214"/>
      <c r="B306" s="214"/>
      <c r="C306" s="214"/>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5"/>
      <c r="AE306" s="215"/>
      <c r="AF306" s="215"/>
      <c r="AG306" s="215"/>
      <c r="AH306" s="215"/>
      <c r="AI306" s="215"/>
      <c r="AJ306" s="215"/>
      <c r="AK306" s="215"/>
      <c r="AL306" s="215"/>
      <c r="AM306" s="215"/>
      <c r="AN306" s="215"/>
      <c r="AO306" s="215"/>
    </row>
    <row r="307" ht="15.75" customHeight="1">
      <c r="A307" s="214"/>
      <c r="B307" s="214"/>
      <c r="C307" s="214"/>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c r="AH307" s="215"/>
      <c r="AI307" s="215"/>
      <c r="AJ307" s="215"/>
      <c r="AK307" s="215"/>
      <c r="AL307" s="215"/>
      <c r="AM307" s="215"/>
      <c r="AN307" s="215"/>
      <c r="AO307" s="215"/>
    </row>
    <row r="308" ht="15.75" customHeight="1">
      <c r="A308" s="214"/>
      <c r="B308" s="214"/>
      <c r="C308" s="214"/>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c r="AD308" s="215"/>
      <c r="AE308" s="215"/>
      <c r="AF308" s="215"/>
      <c r="AG308" s="215"/>
      <c r="AH308" s="215"/>
      <c r="AI308" s="215"/>
      <c r="AJ308" s="215"/>
      <c r="AK308" s="215"/>
      <c r="AL308" s="215"/>
      <c r="AM308" s="215"/>
      <c r="AN308" s="215"/>
      <c r="AO308" s="215"/>
    </row>
    <row r="309" ht="15.75" customHeight="1">
      <c r="A309" s="214"/>
      <c r="B309" s="214"/>
      <c r="C309" s="214"/>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c r="AH309" s="215"/>
      <c r="AI309" s="215"/>
      <c r="AJ309" s="215"/>
      <c r="AK309" s="215"/>
      <c r="AL309" s="215"/>
      <c r="AM309" s="215"/>
      <c r="AN309" s="215"/>
      <c r="AO309" s="215"/>
    </row>
    <row r="310" ht="15.75" customHeight="1">
      <c r="A310" s="214"/>
      <c r="B310" s="214"/>
      <c r="C310" s="214"/>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c r="AD310" s="215"/>
      <c r="AE310" s="215"/>
      <c r="AF310" s="215"/>
      <c r="AG310" s="215"/>
      <c r="AH310" s="215"/>
      <c r="AI310" s="215"/>
      <c r="AJ310" s="215"/>
      <c r="AK310" s="215"/>
      <c r="AL310" s="215"/>
      <c r="AM310" s="215"/>
      <c r="AN310" s="215"/>
      <c r="AO310" s="215"/>
    </row>
    <row r="311" ht="15.75" customHeight="1">
      <c r="A311" s="214"/>
      <c r="B311" s="214"/>
      <c r="C311" s="214"/>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c r="AD311" s="215"/>
      <c r="AE311" s="215"/>
      <c r="AF311" s="215"/>
      <c r="AG311" s="215"/>
      <c r="AH311" s="215"/>
      <c r="AI311" s="215"/>
      <c r="AJ311" s="215"/>
      <c r="AK311" s="215"/>
      <c r="AL311" s="215"/>
      <c r="AM311" s="215"/>
      <c r="AN311" s="215"/>
      <c r="AO311" s="215"/>
    </row>
    <row r="312" ht="15.75" customHeight="1">
      <c r="A312" s="214"/>
      <c r="B312" s="214"/>
      <c r="C312" s="214"/>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c r="AD312" s="215"/>
      <c r="AE312" s="215"/>
      <c r="AF312" s="215"/>
      <c r="AG312" s="215"/>
      <c r="AH312" s="215"/>
      <c r="AI312" s="215"/>
      <c r="AJ312" s="215"/>
      <c r="AK312" s="215"/>
      <c r="AL312" s="215"/>
      <c r="AM312" s="215"/>
      <c r="AN312" s="215"/>
      <c r="AO312" s="215"/>
    </row>
    <row r="313" ht="15.75" customHeight="1">
      <c r="A313" s="214"/>
      <c r="B313" s="214"/>
      <c r="C313" s="214"/>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c r="Z313" s="215"/>
      <c r="AA313" s="215"/>
      <c r="AB313" s="215"/>
      <c r="AC313" s="215"/>
      <c r="AD313" s="215"/>
      <c r="AE313" s="215"/>
      <c r="AF313" s="215"/>
      <c r="AG313" s="215"/>
      <c r="AH313" s="215"/>
      <c r="AI313" s="215"/>
      <c r="AJ313" s="215"/>
      <c r="AK313" s="215"/>
      <c r="AL313" s="215"/>
      <c r="AM313" s="215"/>
      <c r="AN313" s="215"/>
      <c r="AO313" s="215"/>
    </row>
    <row r="314" ht="15.75" customHeight="1">
      <c r="A314" s="214"/>
      <c r="B314" s="214"/>
      <c r="C314" s="214"/>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5"/>
      <c r="AB314" s="215"/>
      <c r="AC314" s="215"/>
      <c r="AD314" s="215"/>
      <c r="AE314" s="215"/>
      <c r="AF314" s="215"/>
      <c r="AG314" s="215"/>
      <c r="AH314" s="215"/>
      <c r="AI314" s="215"/>
      <c r="AJ314" s="215"/>
      <c r="AK314" s="215"/>
      <c r="AL314" s="215"/>
      <c r="AM314" s="215"/>
      <c r="AN314" s="215"/>
      <c r="AO314" s="215"/>
    </row>
    <row r="315" ht="15.75" customHeight="1">
      <c r="A315" s="214"/>
      <c r="B315" s="214"/>
      <c r="C315" s="214"/>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c r="Z315" s="215"/>
      <c r="AA315" s="215"/>
      <c r="AB315" s="215"/>
      <c r="AC315" s="215"/>
      <c r="AD315" s="215"/>
      <c r="AE315" s="215"/>
      <c r="AF315" s="215"/>
      <c r="AG315" s="215"/>
      <c r="AH315" s="215"/>
      <c r="AI315" s="215"/>
      <c r="AJ315" s="215"/>
      <c r="AK315" s="215"/>
      <c r="AL315" s="215"/>
      <c r="AM315" s="215"/>
      <c r="AN315" s="215"/>
      <c r="AO315" s="215"/>
    </row>
    <row r="316" ht="15.75" customHeight="1">
      <c r="A316" s="214"/>
      <c r="B316" s="214"/>
      <c r="C316" s="214"/>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c r="Z316" s="215"/>
      <c r="AA316" s="215"/>
      <c r="AB316" s="215"/>
      <c r="AC316" s="215"/>
      <c r="AD316" s="215"/>
      <c r="AE316" s="215"/>
      <c r="AF316" s="215"/>
      <c r="AG316" s="215"/>
      <c r="AH316" s="215"/>
      <c r="AI316" s="215"/>
      <c r="AJ316" s="215"/>
      <c r="AK316" s="215"/>
      <c r="AL316" s="215"/>
      <c r="AM316" s="215"/>
      <c r="AN316" s="215"/>
      <c r="AO316" s="215"/>
    </row>
    <row r="317" ht="15.75" customHeight="1">
      <c r="A317" s="214"/>
      <c r="B317" s="214"/>
      <c r="C317" s="214"/>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c r="AA317" s="215"/>
      <c r="AB317" s="215"/>
      <c r="AC317" s="215"/>
      <c r="AD317" s="215"/>
      <c r="AE317" s="215"/>
      <c r="AF317" s="215"/>
      <c r="AG317" s="215"/>
      <c r="AH317" s="215"/>
      <c r="AI317" s="215"/>
      <c r="AJ317" s="215"/>
      <c r="AK317" s="215"/>
      <c r="AL317" s="215"/>
      <c r="AM317" s="215"/>
      <c r="AN317" s="215"/>
      <c r="AO317" s="215"/>
    </row>
    <row r="318" ht="15.75" customHeight="1">
      <c r="A318" s="214"/>
      <c r="B318" s="214"/>
      <c r="C318" s="214"/>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c r="AA318" s="215"/>
      <c r="AB318" s="215"/>
      <c r="AC318" s="215"/>
      <c r="AD318" s="215"/>
      <c r="AE318" s="215"/>
      <c r="AF318" s="215"/>
      <c r="AG318" s="215"/>
      <c r="AH318" s="215"/>
      <c r="AI318" s="215"/>
      <c r="AJ318" s="215"/>
      <c r="AK318" s="215"/>
      <c r="AL318" s="215"/>
      <c r="AM318" s="215"/>
      <c r="AN318" s="215"/>
      <c r="AO318" s="215"/>
    </row>
    <row r="319" ht="15.75" customHeight="1">
      <c r="A319" s="214"/>
      <c r="B319" s="214"/>
      <c r="C319" s="214"/>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c r="Z319" s="215"/>
      <c r="AA319" s="215"/>
      <c r="AB319" s="215"/>
      <c r="AC319" s="215"/>
      <c r="AD319" s="215"/>
      <c r="AE319" s="215"/>
      <c r="AF319" s="215"/>
      <c r="AG319" s="215"/>
      <c r="AH319" s="215"/>
      <c r="AI319" s="215"/>
      <c r="AJ319" s="215"/>
      <c r="AK319" s="215"/>
      <c r="AL319" s="215"/>
      <c r="AM319" s="215"/>
      <c r="AN319" s="215"/>
      <c r="AO319" s="215"/>
    </row>
    <row r="320" ht="15.75" customHeight="1">
      <c r="A320" s="214"/>
      <c r="B320" s="214"/>
      <c r="C320" s="214"/>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c r="Z320" s="215"/>
      <c r="AA320" s="215"/>
      <c r="AB320" s="215"/>
      <c r="AC320" s="215"/>
      <c r="AD320" s="215"/>
      <c r="AE320" s="215"/>
      <c r="AF320" s="215"/>
      <c r="AG320" s="215"/>
      <c r="AH320" s="215"/>
      <c r="AI320" s="215"/>
      <c r="AJ320" s="215"/>
      <c r="AK320" s="215"/>
      <c r="AL320" s="215"/>
      <c r="AM320" s="215"/>
      <c r="AN320" s="215"/>
      <c r="AO320" s="215"/>
    </row>
    <row r="321" ht="15.75" customHeight="1">
      <c r="A321" s="214"/>
      <c r="B321" s="214"/>
      <c r="C321" s="214"/>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c r="Z321" s="215"/>
      <c r="AA321" s="215"/>
      <c r="AB321" s="215"/>
      <c r="AC321" s="215"/>
      <c r="AD321" s="215"/>
      <c r="AE321" s="215"/>
      <c r="AF321" s="215"/>
      <c r="AG321" s="215"/>
      <c r="AH321" s="215"/>
      <c r="AI321" s="215"/>
      <c r="AJ321" s="215"/>
      <c r="AK321" s="215"/>
      <c r="AL321" s="215"/>
      <c r="AM321" s="215"/>
      <c r="AN321" s="215"/>
      <c r="AO321" s="215"/>
    </row>
    <row r="322" ht="15.75" customHeight="1">
      <c r="A322" s="214"/>
      <c r="B322" s="214"/>
      <c r="C322" s="214"/>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c r="Z322" s="215"/>
      <c r="AA322" s="215"/>
      <c r="AB322" s="215"/>
      <c r="AC322" s="215"/>
      <c r="AD322" s="215"/>
      <c r="AE322" s="215"/>
      <c r="AF322" s="215"/>
      <c r="AG322" s="215"/>
      <c r="AH322" s="215"/>
      <c r="AI322" s="215"/>
      <c r="AJ322" s="215"/>
      <c r="AK322" s="215"/>
      <c r="AL322" s="215"/>
      <c r="AM322" s="215"/>
      <c r="AN322" s="215"/>
      <c r="AO322" s="215"/>
    </row>
    <row r="323" ht="15.75" customHeight="1">
      <c r="A323" s="214"/>
      <c r="B323" s="214"/>
      <c r="C323" s="214"/>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c r="AA323" s="215"/>
      <c r="AB323" s="215"/>
      <c r="AC323" s="215"/>
      <c r="AD323" s="215"/>
      <c r="AE323" s="215"/>
      <c r="AF323" s="215"/>
      <c r="AG323" s="215"/>
      <c r="AH323" s="215"/>
      <c r="AI323" s="215"/>
      <c r="AJ323" s="215"/>
      <c r="AK323" s="215"/>
      <c r="AL323" s="215"/>
      <c r="AM323" s="215"/>
      <c r="AN323" s="215"/>
      <c r="AO323" s="215"/>
    </row>
    <row r="324" ht="15.75" customHeight="1">
      <c r="A324" s="214"/>
      <c r="B324" s="214"/>
      <c r="C324" s="214"/>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c r="Z324" s="215"/>
      <c r="AA324" s="215"/>
      <c r="AB324" s="215"/>
      <c r="AC324" s="215"/>
      <c r="AD324" s="215"/>
      <c r="AE324" s="215"/>
      <c r="AF324" s="215"/>
      <c r="AG324" s="215"/>
      <c r="AH324" s="215"/>
      <c r="AI324" s="215"/>
      <c r="AJ324" s="215"/>
      <c r="AK324" s="215"/>
      <c r="AL324" s="215"/>
      <c r="AM324" s="215"/>
      <c r="AN324" s="215"/>
      <c r="AO324" s="215"/>
    </row>
    <row r="325" ht="15.75" customHeight="1">
      <c r="A325" s="214"/>
      <c r="B325" s="214"/>
      <c r="C325" s="214"/>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c r="AA325" s="215"/>
      <c r="AB325" s="215"/>
      <c r="AC325" s="215"/>
      <c r="AD325" s="215"/>
      <c r="AE325" s="215"/>
      <c r="AF325" s="215"/>
      <c r="AG325" s="215"/>
      <c r="AH325" s="215"/>
      <c r="AI325" s="215"/>
      <c r="AJ325" s="215"/>
      <c r="AK325" s="215"/>
      <c r="AL325" s="215"/>
      <c r="AM325" s="215"/>
      <c r="AN325" s="215"/>
      <c r="AO325" s="215"/>
    </row>
    <row r="326" ht="15.75" customHeight="1">
      <c r="A326" s="214"/>
      <c r="B326" s="214"/>
      <c r="C326" s="214"/>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c r="Z326" s="215"/>
      <c r="AA326" s="215"/>
      <c r="AB326" s="215"/>
      <c r="AC326" s="215"/>
      <c r="AD326" s="215"/>
      <c r="AE326" s="215"/>
      <c r="AF326" s="215"/>
      <c r="AG326" s="215"/>
      <c r="AH326" s="215"/>
      <c r="AI326" s="215"/>
      <c r="AJ326" s="215"/>
      <c r="AK326" s="215"/>
      <c r="AL326" s="215"/>
      <c r="AM326" s="215"/>
      <c r="AN326" s="215"/>
      <c r="AO326" s="215"/>
    </row>
    <row r="327" ht="15.75" customHeight="1">
      <c r="A327" s="214"/>
      <c r="B327" s="214"/>
      <c r="C327" s="214"/>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c r="Z327" s="215"/>
      <c r="AA327" s="215"/>
      <c r="AB327" s="215"/>
      <c r="AC327" s="215"/>
      <c r="AD327" s="215"/>
      <c r="AE327" s="215"/>
      <c r="AF327" s="215"/>
      <c r="AG327" s="215"/>
      <c r="AH327" s="215"/>
      <c r="AI327" s="215"/>
      <c r="AJ327" s="215"/>
      <c r="AK327" s="215"/>
      <c r="AL327" s="215"/>
      <c r="AM327" s="215"/>
      <c r="AN327" s="215"/>
      <c r="AO327" s="215"/>
    </row>
    <row r="328" ht="15.75" customHeight="1">
      <c r="A328" s="214"/>
      <c r="B328" s="214"/>
      <c r="C328" s="214"/>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c r="Z328" s="215"/>
      <c r="AA328" s="215"/>
      <c r="AB328" s="215"/>
      <c r="AC328" s="215"/>
      <c r="AD328" s="215"/>
      <c r="AE328" s="215"/>
      <c r="AF328" s="215"/>
      <c r="AG328" s="215"/>
      <c r="AH328" s="215"/>
      <c r="AI328" s="215"/>
      <c r="AJ328" s="215"/>
      <c r="AK328" s="215"/>
      <c r="AL328" s="215"/>
      <c r="AM328" s="215"/>
      <c r="AN328" s="215"/>
      <c r="AO328" s="215"/>
    </row>
    <row r="329" ht="15.75" customHeight="1">
      <c r="A329" s="214"/>
      <c r="B329" s="214"/>
      <c r="C329" s="214"/>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c r="Z329" s="215"/>
      <c r="AA329" s="215"/>
      <c r="AB329" s="215"/>
      <c r="AC329" s="215"/>
      <c r="AD329" s="215"/>
      <c r="AE329" s="215"/>
      <c r="AF329" s="215"/>
      <c r="AG329" s="215"/>
      <c r="AH329" s="215"/>
      <c r="AI329" s="215"/>
      <c r="AJ329" s="215"/>
      <c r="AK329" s="215"/>
      <c r="AL329" s="215"/>
      <c r="AM329" s="215"/>
      <c r="AN329" s="215"/>
      <c r="AO329" s="215"/>
    </row>
    <row r="330" ht="15.75" customHeight="1">
      <c r="A330" s="214"/>
      <c r="B330" s="214"/>
      <c r="C330" s="214"/>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c r="Z330" s="215"/>
      <c r="AA330" s="215"/>
      <c r="AB330" s="215"/>
      <c r="AC330" s="215"/>
      <c r="AD330" s="215"/>
      <c r="AE330" s="215"/>
      <c r="AF330" s="215"/>
      <c r="AG330" s="215"/>
      <c r="AH330" s="215"/>
      <c r="AI330" s="215"/>
      <c r="AJ330" s="215"/>
      <c r="AK330" s="215"/>
      <c r="AL330" s="215"/>
      <c r="AM330" s="215"/>
      <c r="AN330" s="215"/>
      <c r="AO330" s="215"/>
    </row>
    <row r="331" ht="15.75" customHeight="1">
      <c r="A331" s="214"/>
      <c r="B331" s="214"/>
      <c r="C331" s="214"/>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c r="AA331" s="215"/>
      <c r="AB331" s="215"/>
      <c r="AC331" s="215"/>
      <c r="AD331" s="215"/>
      <c r="AE331" s="215"/>
      <c r="AF331" s="215"/>
      <c r="AG331" s="215"/>
      <c r="AH331" s="215"/>
      <c r="AI331" s="215"/>
      <c r="AJ331" s="215"/>
      <c r="AK331" s="215"/>
      <c r="AL331" s="215"/>
      <c r="AM331" s="215"/>
      <c r="AN331" s="215"/>
      <c r="AO331" s="215"/>
    </row>
    <row r="332" ht="15.75" customHeight="1">
      <c r="A332" s="214"/>
      <c r="B332" s="214"/>
      <c r="C332" s="214"/>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215"/>
      <c r="Z332" s="215"/>
      <c r="AA332" s="215"/>
      <c r="AB332" s="215"/>
      <c r="AC332" s="215"/>
      <c r="AD332" s="215"/>
      <c r="AE332" s="215"/>
      <c r="AF332" s="215"/>
      <c r="AG332" s="215"/>
      <c r="AH332" s="215"/>
      <c r="AI332" s="215"/>
      <c r="AJ332" s="215"/>
      <c r="AK332" s="215"/>
      <c r="AL332" s="215"/>
      <c r="AM332" s="215"/>
      <c r="AN332" s="215"/>
      <c r="AO332" s="215"/>
    </row>
    <row r="333" ht="15.75" customHeight="1">
      <c r="A333" s="214"/>
      <c r="B333" s="214"/>
      <c r="C333" s="214"/>
      <c r="D333" s="215"/>
      <c r="E333" s="215"/>
      <c r="F333" s="215"/>
      <c r="G333" s="215"/>
      <c r="H333" s="215"/>
      <c r="I333" s="215"/>
      <c r="J333" s="215"/>
      <c r="K333" s="215"/>
      <c r="L333" s="215"/>
      <c r="M333" s="215"/>
      <c r="N333" s="215"/>
      <c r="O333" s="215"/>
      <c r="P333" s="215"/>
      <c r="Q333" s="215"/>
      <c r="R333" s="215"/>
      <c r="S333" s="215"/>
      <c r="T333" s="215"/>
      <c r="U333" s="215"/>
      <c r="V333" s="215"/>
      <c r="W333" s="215"/>
      <c r="X333" s="215"/>
      <c r="Y333" s="215"/>
      <c r="Z333" s="215"/>
      <c r="AA333" s="215"/>
      <c r="AB333" s="215"/>
      <c r="AC333" s="215"/>
      <c r="AD333" s="215"/>
      <c r="AE333" s="215"/>
      <c r="AF333" s="215"/>
      <c r="AG333" s="215"/>
      <c r="AH333" s="215"/>
      <c r="AI333" s="215"/>
      <c r="AJ333" s="215"/>
      <c r="AK333" s="215"/>
      <c r="AL333" s="215"/>
      <c r="AM333" s="215"/>
      <c r="AN333" s="215"/>
      <c r="AO333" s="215"/>
    </row>
    <row r="334" ht="15.75" customHeight="1">
      <c r="A334" s="214"/>
      <c r="B334" s="214"/>
      <c r="C334" s="214"/>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c r="AA334" s="215"/>
      <c r="AB334" s="215"/>
      <c r="AC334" s="215"/>
      <c r="AD334" s="215"/>
      <c r="AE334" s="215"/>
      <c r="AF334" s="215"/>
      <c r="AG334" s="215"/>
      <c r="AH334" s="215"/>
      <c r="AI334" s="215"/>
      <c r="AJ334" s="215"/>
      <c r="AK334" s="215"/>
      <c r="AL334" s="215"/>
      <c r="AM334" s="215"/>
      <c r="AN334" s="215"/>
      <c r="AO334" s="215"/>
    </row>
    <row r="335" ht="15.75" customHeight="1">
      <c r="A335" s="214"/>
      <c r="B335" s="214"/>
      <c r="C335" s="214"/>
      <c r="D335" s="215"/>
      <c r="E335" s="215"/>
      <c r="F335" s="215"/>
      <c r="G335" s="215"/>
      <c r="H335" s="215"/>
      <c r="I335" s="215"/>
      <c r="J335" s="215"/>
      <c r="K335" s="215"/>
      <c r="L335" s="215"/>
      <c r="M335" s="215"/>
      <c r="N335" s="215"/>
      <c r="O335" s="215"/>
      <c r="P335" s="215"/>
      <c r="Q335" s="215"/>
      <c r="R335" s="215"/>
      <c r="S335" s="215"/>
      <c r="T335" s="215"/>
      <c r="U335" s="215"/>
      <c r="V335" s="215"/>
      <c r="W335" s="215"/>
      <c r="X335" s="215"/>
      <c r="Y335" s="215"/>
      <c r="Z335" s="215"/>
      <c r="AA335" s="215"/>
      <c r="AB335" s="215"/>
      <c r="AC335" s="215"/>
      <c r="AD335" s="215"/>
      <c r="AE335" s="215"/>
      <c r="AF335" s="215"/>
      <c r="AG335" s="215"/>
      <c r="AH335" s="215"/>
      <c r="AI335" s="215"/>
      <c r="AJ335" s="215"/>
      <c r="AK335" s="215"/>
      <c r="AL335" s="215"/>
      <c r="AM335" s="215"/>
      <c r="AN335" s="215"/>
      <c r="AO335" s="215"/>
    </row>
    <row r="336" ht="15.75" customHeight="1">
      <c r="A336" s="214"/>
      <c r="B336" s="214"/>
      <c r="C336" s="214"/>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c r="AA336" s="215"/>
      <c r="AB336" s="215"/>
      <c r="AC336" s="215"/>
      <c r="AD336" s="215"/>
      <c r="AE336" s="215"/>
      <c r="AF336" s="215"/>
      <c r="AG336" s="215"/>
      <c r="AH336" s="215"/>
      <c r="AI336" s="215"/>
      <c r="AJ336" s="215"/>
      <c r="AK336" s="215"/>
      <c r="AL336" s="215"/>
      <c r="AM336" s="215"/>
      <c r="AN336" s="215"/>
      <c r="AO336" s="215"/>
    </row>
    <row r="337" ht="15.75" customHeight="1">
      <c r="A337" s="214"/>
      <c r="B337" s="214"/>
      <c r="C337" s="214"/>
      <c r="D337" s="215"/>
      <c r="E337" s="215"/>
      <c r="F337" s="215"/>
      <c r="G337" s="215"/>
      <c r="H337" s="215"/>
      <c r="I337" s="215"/>
      <c r="J337" s="215"/>
      <c r="K337" s="215"/>
      <c r="L337" s="215"/>
      <c r="M337" s="215"/>
      <c r="N337" s="215"/>
      <c r="O337" s="215"/>
      <c r="P337" s="215"/>
      <c r="Q337" s="215"/>
      <c r="R337" s="215"/>
      <c r="S337" s="215"/>
      <c r="T337" s="215"/>
      <c r="U337" s="215"/>
      <c r="V337" s="215"/>
      <c r="W337" s="215"/>
      <c r="X337" s="215"/>
      <c r="Y337" s="215"/>
      <c r="Z337" s="215"/>
      <c r="AA337" s="215"/>
      <c r="AB337" s="215"/>
      <c r="AC337" s="215"/>
      <c r="AD337" s="215"/>
      <c r="AE337" s="215"/>
      <c r="AF337" s="215"/>
      <c r="AG337" s="215"/>
      <c r="AH337" s="215"/>
      <c r="AI337" s="215"/>
      <c r="AJ337" s="215"/>
      <c r="AK337" s="215"/>
      <c r="AL337" s="215"/>
      <c r="AM337" s="215"/>
      <c r="AN337" s="215"/>
      <c r="AO337" s="215"/>
    </row>
    <row r="338" ht="15.75" customHeight="1">
      <c r="A338" s="214"/>
      <c r="B338" s="214"/>
      <c r="C338" s="214"/>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c r="AD338" s="215"/>
      <c r="AE338" s="215"/>
      <c r="AF338" s="215"/>
      <c r="AG338" s="215"/>
      <c r="AH338" s="215"/>
      <c r="AI338" s="215"/>
      <c r="AJ338" s="215"/>
      <c r="AK338" s="215"/>
      <c r="AL338" s="215"/>
      <c r="AM338" s="215"/>
      <c r="AN338" s="215"/>
      <c r="AO338" s="215"/>
    </row>
    <row r="339" ht="15.75" customHeight="1">
      <c r="A339" s="214"/>
      <c r="B339" s="214"/>
      <c r="C339" s="214"/>
      <c r="D339" s="215"/>
      <c r="E339" s="215"/>
      <c r="F339" s="215"/>
      <c r="G339" s="215"/>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c r="AD339" s="215"/>
      <c r="AE339" s="215"/>
      <c r="AF339" s="215"/>
      <c r="AG339" s="215"/>
      <c r="AH339" s="215"/>
      <c r="AI339" s="215"/>
      <c r="AJ339" s="215"/>
      <c r="AK339" s="215"/>
      <c r="AL339" s="215"/>
      <c r="AM339" s="215"/>
      <c r="AN339" s="215"/>
      <c r="AO339" s="215"/>
    </row>
    <row r="340" ht="15.75" customHeight="1">
      <c r="A340" s="214"/>
      <c r="B340" s="214"/>
      <c r="C340" s="214"/>
      <c r="D340" s="215"/>
      <c r="E340" s="215"/>
      <c r="F340" s="215"/>
      <c r="G340" s="215"/>
      <c r="H340" s="215"/>
      <c r="I340" s="215"/>
      <c r="J340" s="215"/>
      <c r="K340" s="215"/>
      <c r="L340" s="215"/>
      <c r="M340" s="215"/>
      <c r="N340" s="215"/>
      <c r="O340" s="215"/>
      <c r="P340" s="215"/>
      <c r="Q340" s="215"/>
      <c r="R340" s="215"/>
      <c r="S340" s="215"/>
      <c r="T340" s="215"/>
      <c r="U340" s="215"/>
      <c r="V340" s="215"/>
      <c r="W340" s="215"/>
      <c r="X340" s="215"/>
      <c r="Y340" s="215"/>
      <c r="Z340" s="215"/>
      <c r="AA340" s="215"/>
      <c r="AB340" s="215"/>
      <c r="AC340" s="215"/>
      <c r="AD340" s="215"/>
      <c r="AE340" s="215"/>
      <c r="AF340" s="215"/>
      <c r="AG340" s="215"/>
      <c r="AH340" s="215"/>
      <c r="AI340" s="215"/>
      <c r="AJ340" s="215"/>
      <c r="AK340" s="215"/>
      <c r="AL340" s="215"/>
      <c r="AM340" s="215"/>
      <c r="AN340" s="215"/>
      <c r="AO340" s="215"/>
    </row>
    <row r="341" ht="15.75" customHeight="1">
      <c r="A341" s="214"/>
      <c r="B341" s="214"/>
      <c r="C341" s="214"/>
      <c r="D341" s="215"/>
      <c r="E341" s="215"/>
      <c r="F341" s="215"/>
      <c r="G341" s="21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c r="AD341" s="215"/>
      <c r="AE341" s="215"/>
      <c r="AF341" s="215"/>
      <c r="AG341" s="215"/>
      <c r="AH341" s="215"/>
      <c r="AI341" s="215"/>
      <c r="AJ341" s="215"/>
      <c r="AK341" s="215"/>
      <c r="AL341" s="215"/>
      <c r="AM341" s="215"/>
      <c r="AN341" s="215"/>
      <c r="AO341" s="215"/>
    </row>
    <row r="342" ht="15.75" customHeight="1">
      <c r="A342" s="214"/>
      <c r="B342" s="214"/>
      <c r="C342" s="214"/>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c r="AA342" s="215"/>
      <c r="AB342" s="215"/>
      <c r="AC342" s="215"/>
      <c r="AD342" s="215"/>
      <c r="AE342" s="215"/>
      <c r="AF342" s="215"/>
      <c r="AG342" s="215"/>
      <c r="AH342" s="215"/>
      <c r="AI342" s="215"/>
      <c r="AJ342" s="215"/>
      <c r="AK342" s="215"/>
      <c r="AL342" s="215"/>
      <c r="AM342" s="215"/>
      <c r="AN342" s="215"/>
      <c r="AO342" s="215"/>
    </row>
    <row r="343" ht="15.75" customHeight="1">
      <c r="A343" s="214"/>
      <c r="B343" s="214"/>
      <c r="C343" s="214"/>
      <c r="D343" s="215"/>
      <c r="E343" s="215"/>
      <c r="F343" s="215"/>
      <c r="G343" s="215"/>
      <c r="H343" s="215"/>
      <c r="I343" s="215"/>
      <c r="J343" s="215"/>
      <c r="K343" s="215"/>
      <c r="L343" s="215"/>
      <c r="M343" s="215"/>
      <c r="N343" s="215"/>
      <c r="O343" s="215"/>
      <c r="P343" s="215"/>
      <c r="Q343" s="215"/>
      <c r="R343" s="215"/>
      <c r="S343" s="215"/>
      <c r="T343" s="215"/>
      <c r="U343" s="215"/>
      <c r="V343" s="215"/>
      <c r="W343" s="215"/>
      <c r="X343" s="215"/>
      <c r="Y343" s="215"/>
      <c r="Z343" s="215"/>
      <c r="AA343" s="215"/>
      <c r="AB343" s="215"/>
      <c r="AC343" s="215"/>
      <c r="AD343" s="215"/>
      <c r="AE343" s="215"/>
      <c r="AF343" s="215"/>
      <c r="AG343" s="215"/>
      <c r="AH343" s="215"/>
      <c r="AI343" s="215"/>
      <c r="AJ343" s="215"/>
      <c r="AK343" s="215"/>
      <c r="AL343" s="215"/>
      <c r="AM343" s="215"/>
      <c r="AN343" s="215"/>
      <c r="AO343" s="215"/>
    </row>
    <row r="344" ht="15.75" customHeight="1">
      <c r="A344" s="214"/>
      <c r="B344" s="214"/>
      <c r="C344" s="214"/>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c r="AD344" s="215"/>
      <c r="AE344" s="215"/>
      <c r="AF344" s="215"/>
      <c r="AG344" s="215"/>
      <c r="AH344" s="215"/>
      <c r="AI344" s="215"/>
      <c r="AJ344" s="215"/>
      <c r="AK344" s="215"/>
      <c r="AL344" s="215"/>
      <c r="AM344" s="215"/>
      <c r="AN344" s="215"/>
      <c r="AO344" s="215"/>
    </row>
    <row r="345" ht="15.75" customHeight="1">
      <c r="A345" s="214"/>
      <c r="B345" s="214"/>
      <c r="C345" s="214"/>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c r="AA345" s="215"/>
      <c r="AB345" s="215"/>
      <c r="AC345" s="215"/>
      <c r="AD345" s="215"/>
      <c r="AE345" s="215"/>
      <c r="AF345" s="215"/>
      <c r="AG345" s="215"/>
      <c r="AH345" s="215"/>
      <c r="AI345" s="215"/>
      <c r="AJ345" s="215"/>
      <c r="AK345" s="215"/>
      <c r="AL345" s="215"/>
      <c r="AM345" s="215"/>
      <c r="AN345" s="215"/>
      <c r="AO345" s="215"/>
    </row>
    <row r="346" ht="15.75" customHeight="1">
      <c r="A346" s="214"/>
      <c r="B346" s="214"/>
      <c r="C346" s="214"/>
      <c r="D346" s="215"/>
      <c r="E346" s="215"/>
      <c r="F346" s="215"/>
      <c r="G346" s="215"/>
      <c r="H346" s="215"/>
      <c r="I346" s="215"/>
      <c r="J346" s="215"/>
      <c r="K346" s="215"/>
      <c r="L346" s="215"/>
      <c r="M346" s="215"/>
      <c r="N346" s="215"/>
      <c r="O346" s="215"/>
      <c r="P346" s="215"/>
      <c r="Q346" s="215"/>
      <c r="R346" s="215"/>
      <c r="S346" s="215"/>
      <c r="T346" s="215"/>
      <c r="U346" s="215"/>
      <c r="V346" s="215"/>
      <c r="W346" s="215"/>
      <c r="X346" s="215"/>
      <c r="Y346" s="215"/>
      <c r="Z346" s="215"/>
      <c r="AA346" s="215"/>
      <c r="AB346" s="215"/>
      <c r="AC346" s="215"/>
      <c r="AD346" s="215"/>
      <c r="AE346" s="215"/>
      <c r="AF346" s="215"/>
      <c r="AG346" s="215"/>
      <c r="AH346" s="215"/>
      <c r="AI346" s="215"/>
      <c r="AJ346" s="215"/>
      <c r="AK346" s="215"/>
      <c r="AL346" s="215"/>
      <c r="AM346" s="215"/>
      <c r="AN346" s="215"/>
      <c r="AO346" s="215"/>
    </row>
    <row r="347" ht="15.75" customHeight="1">
      <c r="A347" s="214"/>
      <c r="B347" s="214"/>
      <c r="C347" s="214"/>
      <c r="D347" s="215"/>
      <c r="E347" s="215"/>
      <c r="F347" s="215"/>
      <c r="G347" s="215"/>
      <c r="H347" s="215"/>
      <c r="I347" s="215"/>
      <c r="J347" s="215"/>
      <c r="K347" s="215"/>
      <c r="L347" s="215"/>
      <c r="M347" s="215"/>
      <c r="N347" s="215"/>
      <c r="O347" s="215"/>
      <c r="P347" s="215"/>
      <c r="Q347" s="215"/>
      <c r="R347" s="215"/>
      <c r="S347" s="215"/>
      <c r="T347" s="215"/>
      <c r="U347" s="215"/>
      <c r="V347" s="215"/>
      <c r="W347" s="215"/>
      <c r="X347" s="215"/>
      <c r="Y347" s="215"/>
      <c r="Z347" s="215"/>
      <c r="AA347" s="215"/>
      <c r="AB347" s="215"/>
      <c r="AC347" s="215"/>
      <c r="AD347" s="215"/>
      <c r="AE347" s="215"/>
      <c r="AF347" s="215"/>
      <c r="AG347" s="215"/>
      <c r="AH347" s="215"/>
      <c r="AI347" s="215"/>
      <c r="AJ347" s="215"/>
      <c r="AK347" s="215"/>
      <c r="AL347" s="215"/>
      <c r="AM347" s="215"/>
      <c r="AN347" s="215"/>
      <c r="AO347" s="215"/>
    </row>
    <row r="348" ht="15.75" customHeight="1">
      <c r="A348" s="214"/>
      <c r="B348" s="214"/>
      <c r="C348" s="214"/>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c r="AA348" s="215"/>
      <c r="AB348" s="215"/>
      <c r="AC348" s="215"/>
      <c r="AD348" s="215"/>
      <c r="AE348" s="215"/>
      <c r="AF348" s="215"/>
      <c r="AG348" s="215"/>
      <c r="AH348" s="215"/>
      <c r="AI348" s="215"/>
      <c r="AJ348" s="215"/>
      <c r="AK348" s="215"/>
      <c r="AL348" s="215"/>
      <c r="AM348" s="215"/>
      <c r="AN348" s="215"/>
      <c r="AO348" s="215"/>
    </row>
    <row r="349" ht="15.75" customHeight="1">
      <c r="A349" s="214"/>
      <c r="B349" s="214"/>
      <c r="C349" s="214"/>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5"/>
      <c r="AB349" s="215"/>
      <c r="AC349" s="215"/>
      <c r="AD349" s="215"/>
      <c r="AE349" s="215"/>
      <c r="AF349" s="215"/>
      <c r="AG349" s="215"/>
      <c r="AH349" s="215"/>
      <c r="AI349" s="215"/>
      <c r="AJ349" s="215"/>
      <c r="AK349" s="215"/>
      <c r="AL349" s="215"/>
      <c r="AM349" s="215"/>
      <c r="AN349" s="215"/>
      <c r="AO349" s="215"/>
    </row>
    <row r="350" ht="15.75" customHeight="1">
      <c r="A350" s="214"/>
      <c r="B350" s="214"/>
      <c r="C350" s="214"/>
      <c r="D350" s="215"/>
      <c r="E350" s="215"/>
      <c r="F350" s="215"/>
      <c r="G350" s="215"/>
      <c r="H350" s="215"/>
      <c r="I350" s="215"/>
      <c r="J350" s="215"/>
      <c r="K350" s="215"/>
      <c r="L350" s="215"/>
      <c r="M350" s="215"/>
      <c r="N350" s="215"/>
      <c r="O350" s="215"/>
      <c r="P350" s="215"/>
      <c r="Q350" s="215"/>
      <c r="R350" s="215"/>
      <c r="S350" s="215"/>
      <c r="T350" s="215"/>
      <c r="U350" s="215"/>
      <c r="V350" s="215"/>
      <c r="W350" s="215"/>
      <c r="X350" s="215"/>
      <c r="Y350" s="215"/>
      <c r="Z350" s="215"/>
      <c r="AA350" s="215"/>
      <c r="AB350" s="215"/>
      <c r="AC350" s="215"/>
      <c r="AD350" s="215"/>
      <c r="AE350" s="215"/>
      <c r="AF350" s="215"/>
      <c r="AG350" s="215"/>
      <c r="AH350" s="215"/>
      <c r="AI350" s="215"/>
      <c r="AJ350" s="215"/>
      <c r="AK350" s="215"/>
      <c r="AL350" s="215"/>
      <c r="AM350" s="215"/>
      <c r="AN350" s="215"/>
      <c r="AO350" s="215"/>
    </row>
    <row r="351" ht="15.75" customHeight="1">
      <c r="A351" s="214"/>
      <c r="B351" s="214"/>
      <c r="C351" s="214"/>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5"/>
      <c r="AC351" s="215"/>
      <c r="AD351" s="215"/>
      <c r="AE351" s="215"/>
      <c r="AF351" s="215"/>
      <c r="AG351" s="215"/>
      <c r="AH351" s="215"/>
      <c r="AI351" s="215"/>
      <c r="AJ351" s="215"/>
      <c r="AK351" s="215"/>
      <c r="AL351" s="215"/>
      <c r="AM351" s="215"/>
      <c r="AN351" s="215"/>
      <c r="AO351" s="215"/>
    </row>
    <row r="352" ht="15.75" customHeight="1">
      <c r="A352" s="214"/>
      <c r="B352" s="214"/>
      <c r="C352" s="214"/>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c r="AD352" s="215"/>
      <c r="AE352" s="215"/>
      <c r="AF352" s="215"/>
      <c r="AG352" s="215"/>
      <c r="AH352" s="215"/>
      <c r="AI352" s="215"/>
      <c r="AJ352" s="215"/>
      <c r="AK352" s="215"/>
      <c r="AL352" s="215"/>
      <c r="AM352" s="215"/>
      <c r="AN352" s="215"/>
      <c r="AO352" s="215"/>
    </row>
    <row r="353" ht="15.75" customHeight="1">
      <c r="A353" s="214"/>
      <c r="B353" s="214"/>
      <c r="C353" s="214"/>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c r="AD353" s="215"/>
      <c r="AE353" s="215"/>
      <c r="AF353" s="215"/>
      <c r="AG353" s="215"/>
      <c r="AH353" s="215"/>
      <c r="AI353" s="215"/>
      <c r="AJ353" s="215"/>
      <c r="AK353" s="215"/>
      <c r="AL353" s="215"/>
      <c r="AM353" s="215"/>
      <c r="AN353" s="215"/>
      <c r="AO353" s="215"/>
    </row>
    <row r="354" ht="15.75" customHeight="1">
      <c r="A354" s="214"/>
      <c r="B354" s="214"/>
      <c r="C354" s="214"/>
      <c r="D354" s="215"/>
      <c r="E354" s="215"/>
      <c r="F354" s="215"/>
      <c r="G354" s="215"/>
      <c r="H354" s="215"/>
      <c r="I354" s="215"/>
      <c r="J354" s="215"/>
      <c r="K354" s="215"/>
      <c r="L354" s="215"/>
      <c r="M354" s="215"/>
      <c r="N354" s="215"/>
      <c r="O354" s="215"/>
      <c r="P354" s="215"/>
      <c r="Q354" s="215"/>
      <c r="R354" s="215"/>
      <c r="S354" s="215"/>
      <c r="T354" s="215"/>
      <c r="U354" s="215"/>
      <c r="V354" s="215"/>
      <c r="W354" s="215"/>
      <c r="X354" s="215"/>
      <c r="Y354" s="215"/>
      <c r="Z354" s="215"/>
      <c r="AA354" s="215"/>
      <c r="AB354" s="215"/>
      <c r="AC354" s="215"/>
      <c r="AD354" s="215"/>
      <c r="AE354" s="215"/>
      <c r="AF354" s="215"/>
      <c r="AG354" s="215"/>
      <c r="AH354" s="215"/>
      <c r="AI354" s="215"/>
      <c r="AJ354" s="215"/>
      <c r="AK354" s="215"/>
      <c r="AL354" s="215"/>
      <c r="AM354" s="215"/>
      <c r="AN354" s="215"/>
      <c r="AO354" s="215"/>
    </row>
    <row r="355" ht="15.75" customHeight="1">
      <c r="A355" s="214"/>
      <c r="B355" s="214"/>
      <c r="C355" s="214"/>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c r="AA355" s="215"/>
      <c r="AB355" s="215"/>
      <c r="AC355" s="215"/>
      <c r="AD355" s="215"/>
      <c r="AE355" s="215"/>
      <c r="AF355" s="215"/>
      <c r="AG355" s="215"/>
      <c r="AH355" s="215"/>
      <c r="AI355" s="215"/>
      <c r="AJ355" s="215"/>
      <c r="AK355" s="215"/>
      <c r="AL355" s="215"/>
      <c r="AM355" s="215"/>
      <c r="AN355" s="215"/>
      <c r="AO355" s="215"/>
    </row>
    <row r="356" ht="15.75" customHeight="1">
      <c r="A356" s="214"/>
      <c r="B356" s="214"/>
      <c r="C356" s="214"/>
      <c r="D356" s="215"/>
      <c r="E356" s="215"/>
      <c r="F356" s="215"/>
      <c r="G356" s="215"/>
      <c r="H356" s="215"/>
      <c r="I356" s="215"/>
      <c r="J356" s="215"/>
      <c r="K356" s="215"/>
      <c r="L356" s="215"/>
      <c r="M356" s="215"/>
      <c r="N356" s="215"/>
      <c r="O356" s="215"/>
      <c r="P356" s="215"/>
      <c r="Q356" s="215"/>
      <c r="R356" s="215"/>
      <c r="S356" s="215"/>
      <c r="T356" s="215"/>
      <c r="U356" s="215"/>
      <c r="V356" s="215"/>
      <c r="W356" s="215"/>
      <c r="X356" s="215"/>
      <c r="Y356" s="215"/>
      <c r="Z356" s="215"/>
      <c r="AA356" s="215"/>
      <c r="AB356" s="215"/>
      <c r="AC356" s="215"/>
      <c r="AD356" s="215"/>
      <c r="AE356" s="215"/>
      <c r="AF356" s="215"/>
      <c r="AG356" s="215"/>
      <c r="AH356" s="215"/>
      <c r="AI356" s="215"/>
      <c r="AJ356" s="215"/>
      <c r="AK356" s="215"/>
      <c r="AL356" s="215"/>
      <c r="AM356" s="215"/>
      <c r="AN356" s="215"/>
      <c r="AO356" s="215"/>
    </row>
    <row r="357" ht="15.75" customHeight="1">
      <c r="A357" s="214"/>
      <c r="B357" s="214"/>
      <c r="C357" s="214"/>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5"/>
      <c r="Z357" s="215"/>
      <c r="AA357" s="215"/>
      <c r="AB357" s="215"/>
      <c r="AC357" s="215"/>
      <c r="AD357" s="215"/>
      <c r="AE357" s="215"/>
      <c r="AF357" s="215"/>
      <c r="AG357" s="215"/>
      <c r="AH357" s="215"/>
      <c r="AI357" s="215"/>
      <c r="AJ357" s="215"/>
      <c r="AK357" s="215"/>
      <c r="AL357" s="215"/>
      <c r="AM357" s="215"/>
      <c r="AN357" s="215"/>
      <c r="AO357" s="215"/>
    </row>
    <row r="358" ht="15.75" customHeight="1">
      <c r="A358" s="214"/>
      <c r="B358" s="214"/>
      <c r="C358" s="214"/>
      <c r="D358" s="215"/>
      <c r="E358" s="215"/>
      <c r="F358" s="215"/>
      <c r="G358" s="215"/>
      <c r="H358" s="215"/>
      <c r="I358" s="215"/>
      <c r="J358" s="215"/>
      <c r="K358" s="215"/>
      <c r="L358" s="215"/>
      <c r="M358" s="215"/>
      <c r="N358" s="215"/>
      <c r="O358" s="215"/>
      <c r="P358" s="215"/>
      <c r="Q358" s="215"/>
      <c r="R358" s="215"/>
      <c r="S358" s="215"/>
      <c r="T358" s="215"/>
      <c r="U358" s="215"/>
      <c r="V358" s="215"/>
      <c r="W358" s="215"/>
      <c r="X358" s="215"/>
      <c r="Y358" s="215"/>
      <c r="Z358" s="215"/>
      <c r="AA358" s="215"/>
      <c r="AB358" s="215"/>
      <c r="AC358" s="215"/>
      <c r="AD358" s="215"/>
      <c r="AE358" s="215"/>
      <c r="AF358" s="215"/>
      <c r="AG358" s="215"/>
      <c r="AH358" s="215"/>
      <c r="AI358" s="215"/>
      <c r="AJ358" s="215"/>
      <c r="AK358" s="215"/>
      <c r="AL358" s="215"/>
      <c r="AM358" s="215"/>
      <c r="AN358" s="215"/>
      <c r="AO358" s="215"/>
    </row>
    <row r="359" ht="15.75" customHeight="1">
      <c r="A359" s="214"/>
      <c r="B359" s="214"/>
      <c r="C359" s="214"/>
      <c r="D359" s="215"/>
      <c r="E359" s="215"/>
      <c r="F359" s="215"/>
      <c r="G359" s="215"/>
      <c r="H359" s="215"/>
      <c r="I359" s="215"/>
      <c r="J359" s="215"/>
      <c r="K359" s="215"/>
      <c r="L359" s="215"/>
      <c r="M359" s="215"/>
      <c r="N359" s="215"/>
      <c r="O359" s="215"/>
      <c r="P359" s="215"/>
      <c r="Q359" s="215"/>
      <c r="R359" s="215"/>
      <c r="S359" s="215"/>
      <c r="T359" s="215"/>
      <c r="U359" s="215"/>
      <c r="V359" s="215"/>
      <c r="W359" s="215"/>
      <c r="X359" s="215"/>
      <c r="Y359" s="215"/>
      <c r="Z359" s="215"/>
      <c r="AA359" s="215"/>
      <c r="AB359" s="215"/>
      <c r="AC359" s="215"/>
      <c r="AD359" s="215"/>
      <c r="AE359" s="215"/>
      <c r="AF359" s="215"/>
      <c r="AG359" s="215"/>
      <c r="AH359" s="215"/>
      <c r="AI359" s="215"/>
      <c r="AJ359" s="215"/>
      <c r="AK359" s="215"/>
      <c r="AL359" s="215"/>
      <c r="AM359" s="215"/>
      <c r="AN359" s="215"/>
      <c r="AO359" s="215"/>
    </row>
    <row r="360" ht="15.75" customHeight="1">
      <c r="A360" s="214"/>
      <c r="B360" s="214"/>
      <c r="C360" s="214"/>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c r="AA360" s="215"/>
      <c r="AB360" s="215"/>
      <c r="AC360" s="215"/>
      <c r="AD360" s="215"/>
      <c r="AE360" s="215"/>
      <c r="AF360" s="215"/>
      <c r="AG360" s="215"/>
      <c r="AH360" s="215"/>
      <c r="AI360" s="215"/>
      <c r="AJ360" s="215"/>
      <c r="AK360" s="215"/>
      <c r="AL360" s="215"/>
      <c r="AM360" s="215"/>
      <c r="AN360" s="215"/>
      <c r="AO360" s="215"/>
    </row>
    <row r="361" ht="15.75" customHeight="1">
      <c r="A361" s="214"/>
      <c r="B361" s="214"/>
      <c r="C361" s="214"/>
      <c r="D361" s="215"/>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c r="AD361" s="215"/>
      <c r="AE361" s="215"/>
      <c r="AF361" s="215"/>
      <c r="AG361" s="215"/>
      <c r="AH361" s="215"/>
      <c r="AI361" s="215"/>
      <c r="AJ361" s="215"/>
      <c r="AK361" s="215"/>
      <c r="AL361" s="215"/>
      <c r="AM361" s="215"/>
      <c r="AN361" s="215"/>
      <c r="AO361" s="215"/>
    </row>
    <row r="362" ht="15.75" customHeight="1">
      <c r="A362" s="214"/>
      <c r="B362" s="214"/>
      <c r="C362" s="214"/>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c r="AA362" s="215"/>
      <c r="AB362" s="215"/>
      <c r="AC362" s="215"/>
      <c r="AD362" s="215"/>
      <c r="AE362" s="215"/>
      <c r="AF362" s="215"/>
      <c r="AG362" s="215"/>
      <c r="AH362" s="215"/>
      <c r="AI362" s="215"/>
      <c r="AJ362" s="215"/>
      <c r="AK362" s="215"/>
      <c r="AL362" s="215"/>
      <c r="AM362" s="215"/>
      <c r="AN362" s="215"/>
      <c r="AO362" s="215"/>
    </row>
    <row r="363" ht="15.75" customHeight="1">
      <c r="A363" s="214"/>
      <c r="B363" s="214"/>
      <c r="C363" s="214"/>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c r="AA363" s="215"/>
      <c r="AB363" s="215"/>
      <c r="AC363" s="215"/>
      <c r="AD363" s="215"/>
      <c r="AE363" s="215"/>
      <c r="AF363" s="215"/>
      <c r="AG363" s="215"/>
      <c r="AH363" s="215"/>
      <c r="AI363" s="215"/>
      <c r="AJ363" s="215"/>
      <c r="AK363" s="215"/>
      <c r="AL363" s="215"/>
      <c r="AM363" s="215"/>
      <c r="AN363" s="215"/>
      <c r="AO363" s="215"/>
    </row>
    <row r="364" ht="15.75" customHeight="1">
      <c r="A364" s="214"/>
      <c r="B364" s="214"/>
      <c r="C364" s="214"/>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c r="AA364" s="215"/>
      <c r="AB364" s="215"/>
      <c r="AC364" s="215"/>
      <c r="AD364" s="215"/>
      <c r="AE364" s="215"/>
      <c r="AF364" s="215"/>
      <c r="AG364" s="215"/>
      <c r="AH364" s="215"/>
      <c r="AI364" s="215"/>
      <c r="AJ364" s="215"/>
      <c r="AK364" s="215"/>
      <c r="AL364" s="215"/>
      <c r="AM364" s="215"/>
      <c r="AN364" s="215"/>
      <c r="AO364" s="215"/>
    </row>
    <row r="365" ht="15.75" customHeight="1">
      <c r="A365" s="214"/>
      <c r="B365" s="214"/>
      <c r="C365" s="214"/>
      <c r="D365" s="215"/>
      <c r="E365" s="215"/>
      <c r="F365" s="215"/>
      <c r="G365" s="215"/>
      <c r="H365" s="215"/>
      <c r="I365" s="215"/>
      <c r="J365" s="215"/>
      <c r="K365" s="215"/>
      <c r="L365" s="215"/>
      <c r="M365" s="215"/>
      <c r="N365" s="215"/>
      <c r="O365" s="215"/>
      <c r="P365" s="215"/>
      <c r="Q365" s="215"/>
      <c r="R365" s="215"/>
      <c r="S365" s="215"/>
      <c r="T365" s="215"/>
      <c r="U365" s="215"/>
      <c r="V365" s="215"/>
      <c r="W365" s="215"/>
      <c r="X365" s="215"/>
      <c r="Y365" s="215"/>
      <c r="Z365" s="215"/>
      <c r="AA365" s="215"/>
      <c r="AB365" s="215"/>
      <c r="AC365" s="215"/>
      <c r="AD365" s="215"/>
      <c r="AE365" s="215"/>
      <c r="AF365" s="215"/>
      <c r="AG365" s="215"/>
      <c r="AH365" s="215"/>
      <c r="AI365" s="215"/>
      <c r="AJ365" s="215"/>
      <c r="AK365" s="215"/>
      <c r="AL365" s="215"/>
      <c r="AM365" s="215"/>
      <c r="AN365" s="215"/>
      <c r="AO365" s="215"/>
    </row>
    <row r="366" ht="15.75" customHeight="1">
      <c r="A366" s="214"/>
      <c r="B366" s="214"/>
      <c r="C366" s="214"/>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215"/>
      <c r="Z366" s="215"/>
      <c r="AA366" s="215"/>
      <c r="AB366" s="215"/>
      <c r="AC366" s="215"/>
      <c r="AD366" s="215"/>
      <c r="AE366" s="215"/>
      <c r="AF366" s="215"/>
      <c r="AG366" s="215"/>
      <c r="AH366" s="215"/>
      <c r="AI366" s="215"/>
      <c r="AJ366" s="215"/>
      <c r="AK366" s="215"/>
      <c r="AL366" s="215"/>
      <c r="AM366" s="215"/>
      <c r="AN366" s="215"/>
      <c r="AO366" s="215"/>
    </row>
    <row r="367" ht="15.75" customHeight="1">
      <c r="A367" s="214"/>
      <c r="B367" s="214"/>
      <c r="C367" s="214"/>
      <c r="D367" s="215"/>
      <c r="E367" s="215"/>
      <c r="F367" s="215"/>
      <c r="G367" s="215"/>
      <c r="H367" s="215"/>
      <c r="I367" s="215"/>
      <c r="J367" s="215"/>
      <c r="K367" s="215"/>
      <c r="L367" s="215"/>
      <c r="M367" s="215"/>
      <c r="N367" s="215"/>
      <c r="O367" s="215"/>
      <c r="P367" s="215"/>
      <c r="Q367" s="215"/>
      <c r="R367" s="215"/>
      <c r="S367" s="215"/>
      <c r="T367" s="215"/>
      <c r="U367" s="215"/>
      <c r="V367" s="215"/>
      <c r="W367" s="215"/>
      <c r="X367" s="215"/>
      <c r="Y367" s="215"/>
      <c r="Z367" s="215"/>
      <c r="AA367" s="215"/>
      <c r="AB367" s="215"/>
      <c r="AC367" s="215"/>
      <c r="AD367" s="215"/>
      <c r="AE367" s="215"/>
      <c r="AF367" s="215"/>
      <c r="AG367" s="215"/>
      <c r="AH367" s="215"/>
      <c r="AI367" s="215"/>
      <c r="AJ367" s="215"/>
      <c r="AK367" s="215"/>
      <c r="AL367" s="215"/>
      <c r="AM367" s="215"/>
      <c r="AN367" s="215"/>
      <c r="AO367" s="215"/>
    </row>
    <row r="368" ht="15.75" customHeight="1">
      <c r="A368" s="214"/>
      <c r="B368" s="214"/>
      <c r="C368" s="214"/>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c r="AA368" s="215"/>
      <c r="AB368" s="215"/>
      <c r="AC368" s="215"/>
      <c r="AD368" s="215"/>
      <c r="AE368" s="215"/>
      <c r="AF368" s="215"/>
      <c r="AG368" s="215"/>
      <c r="AH368" s="215"/>
      <c r="AI368" s="215"/>
      <c r="AJ368" s="215"/>
      <c r="AK368" s="215"/>
      <c r="AL368" s="215"/>
      <c r="AM368" s="215"/>
      <c r="AN368" s="215"/>
      <c r="AO368" s="215"/>
    </row>
    <row r="369" ht="15.75" customHeight="1">
      <c r="A369" s="214"/>
      <c r="B369" s="214"/>
      <c r="C369" s="214"/>
      <c r="D369" s="215"/>
      <c r="E369" s="215"/>
      <c r="F369" s="215"/>
      <c r="G369" s="215"/>
      <c r="H369" s="215"/>
      <c r="I369" s="215"/>
      <c r="J369" s="215"/>
      <c r="K369" s="215"/>
      <c r="L369" s="215"/>
      <c r="M369" s="215"/>
      <c r="N369" s="215"/>
      <c r="O369" s="215"/>
      <c r="P369" s="215"/>
      <c r="Q369" s="215"/>
      <c r="R369" s="215"/>
      <c r="S369" s="215"/>
      <c r="T369" s="215"/>
      <c r="U369" s="215"/>
      <c r="V369" s="215"/>
      <c r="W369" s="215"/>
      <c r="X369" s="215"/>
      <c r="Y369" s="215"/>
      <c r="Z369" s="215"/>
      <c r="AA369" s="215"/>
      <c r="AB369" s="215"/>
      <c r="AC369" s="215"/>
      <c r="AD369" s="215"/>
      <c r="AE369" s="215"/>
      <c r="AF369" s="215"/>
      <c r="AG369" s="215"/>
      <c r="AH369" s="215"/>
      <c r="AI369" s="215"/>
      <c r="AJ369" s="215"/>
      <c r="AK369" s="215"/>
      <c r="AL369" s="215"/>
      <c r="AM369" s="215"/>
      <c r="AN369" s="215"/>
      <c r="AO369" s="215"/>
    </row>
    <row r="370" ht="15.75" customHeight="1">
      <c r="A370" s="214"/>
      <c r="B370" s="214"/>
      <c r="C370" s="214"/>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5"/>
      <c r="AE370" s="215"/>
      <c r="AF370" s="215"/>
      <c r="AG370" s="215"/>
      <c r="AH370" s="215"/>
      <c r="AI370" s="215"/>
      <c r="AJ370" s="215"/>
      <c r="AK370" s="215"/>
      <c r="AL370" s="215"/>
      <c r="AM370" s="215"/>
      <c r="AN370" s="215"/>
      <c r="AO370" s="215"/>
    </row>
    <row r="371" ht="15.75" customHeight="1">
      <c r="A371" s="214"/>
      <c r="B371" s="214"/>
      <c r="C371" s="214"/>
      <c r="D371" s="215"/>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c r="AA371" s="215"/>
      <c r="AB371" s="215"/>
      <c r="AC371" s="215"/>
      <c r="AD371" s="215"/>
      <c r="AE371" s="215"/>
      <c r="AF371" s="215"/>
      <c r="AG371" s="215"/>
      <c r="AH371" s="215"/>
      <c r="AI371" s="215"/>
      <c r="AJ371" s="215"/>
      <c r="AK371" s="215"/>
      <c r="AL371" s="215"/>
      <c r="AM371" s="215"/>
      <c r="AN371" s="215"/>
      <c r="AO371" s="215"/>
    </row>
    <row r="372" ht="15.75" customHeight="1">
      <c r="A372" s="214"/>
      <c r="B372" s="214"/>
      <c r="C372" s="214"/>
      <c r="D372" s="215"/>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c r="AD372" s="215"/>
      <c r="AE372" s="215"/>
      <c r="AF372" s="215"/>
      <c r="AG372" s="215"/>
      <c r="AH372" s="215"/>
      <c r="AI372" s="215"/>
      <c r="AJ372" s="215"/>
      <c r="AK372" s="215"/>
      <c r="AL372" s="215"/>
      <c r="AM372" s="215"/>
      <c r="AN372" s="215"/>
      <c r="AO372" s="215"/>
    </row>
    <row r="373" ht="15.75" customHeight="1">
      <c r="A373" s="214"/>
      <c r="B373" s="214"/>
      <c r="C373" s="214"/>
      <c r="D373" s="215"/>
      <c r="E373" s="215"/>
      <c r="F373" s="215"/>
      <c r="G373" s="215"/>
      <c r="H373" s="215"/>
      <c r="I373" s="215"/>
      <c r="J373" s="215"/>
      <c r="K373" s="215"/>
      <c r="L373" s="215"/>
      <c r="M373" s="215"/>
      <c r="N373" s="215"/>
      <c r="O373" s="215"/>
      <c r="P373" s="215"/>
      <c r="Q373" s="215"/>
      <c r="R373" s="215"/>
      <c r="S373" s="215"/>
      <c r="T373" s="215"/>
      <c r="U373" s="215"/>
      <c r="V373" s="215"/>
      <c r="W373" s="215"/>
      <c r="X373" s="215"/>
      <c r="Y373" s="215"/>
      <c r="Z373" s="215"/>
      <c r="AA373" s="215"/>
      <c r="AB373" s="215"/>
      <c r="AC373" s="215"/>
      <c r="AD373" s="215"/>
      <c r="AE373" s="215"/>
      <c r="AF373" s="215"/>
      <c r="AG373" s="215"/>
      <c r="AH373" s="215"/>
      <c r="AI373" s="215"/>
      <c r="AJ373" s="215"/>
      <c r="AK373" s="215"/>
      <c r="AL373" s="215"/>
      <c r="AM373" s="215"/>
      <c r="AN373" s="215"/>
      <c r="AO373" s="215"/>
    </row>
    <row r="374" ht="15.75" customHeight="1">
      <c r="A374" s="214"/>
      <c r="B374" s="214"/>
      <c r="C374" s="214"/>
      <c r="D374" s="215"/>
      <c r="E374" s="215"/>
      <c r="F374" s="215"/>
      <c r="G374" s="215"/>
      <c r="H374" s="215"/>
      <c r="I374" s="215"/>
      <c r="J374" s="215"/>
      <c r="K374" s="215"/>
      <c r="L374" s="215"/>
      <c r="M374" s="215"/>
      <c r="N374" s="215"/>
      <c r="O374" s="215"/>
      <c r="P374" s="215"/>
      <c r="Q374" s="215"/>
      <c r="R374" s="215"/>
      <c r="S374" s="215"/>
      <c r="T374" s="215"/>
      <c r="U374" s="215"/>
      <c r="V374" s="215"/>
      <c r="W374" s="215"/>
      <c r="X374" s="215"/>
      <c r="Y374" s="215"/>
      <c r="Z374" s="215"/>
      <c r="AA374" s="215"/>
      <c r="AB374" s="215"/>
      <c r="AC374" s="215"/>
      <c r="AD374" s="215"/>
      <c r="AE374" s="215"/>
      <c r="AF374" s="215"/>
      <c r="AG374" s="215"/>
      <c r="AH374" s="215"/>
      <c r="AI374" s="215"/>
      <c r="AJ374" s="215"/>
      <c r="AK374" s="215"/>
      <c r="AL374" s="215"/>
      <c r="AM374" s="215"/>
      <c r="AN374" s="215"/>
      <c r="AO374" s="215"/>
    </row>
    <row r="375" ht="15.75" customHeight="1">
      <c r="A375" s="214"/>
      <c r="B375" s="214"/>
      <c r="C375" s="214"/>
      <c r="D375" s="215"/>
      <c r="E375" s="215"/>
      <c r="F375" s="215"/>
      <c r="G375" s="215"/>
      <c r="H375" s="215"/>
      <c r="I375" s="215"/>
      <c r="J375" s="215"/>
      <c r="K375" s="215"/>
      <c r="L375" s="215"/>
      <c r="M375" s="215"/>
      <c r="N375" s="215"/>
      <c r="O375" s="215"/>
      <c r="P375" s="215"/>
      <c r="Q375" s="215"/>
      <c r="R375" s="215"/>
      <c r="S375" s="215"/>
      <c r="T375" s="215"/>
      <c r="U375" s="215"/>
      <c r="V375" s="215"/>
      <c r="W375" s="215"/>
      <c r="X375" s="215"/>
      <c r="Y375" s="215"/>
      <c r="Z375" s="215"/>
      <c r="AA375" s="215"/>
      <c r="AB375" s="215"/>
      <c r="AC375" s="215"/>
      <c r="AD375" s="215"/>
      <c r="AE375" s="215"/>
      <c r="AF375" s="215"/>
      <c r="AG375" s="215"/>
      <c r="AH375" s="215"/>
      <c r="AI375" s="215"/>
      <c r="AJ375" s="215"/>
      <c r="AK375" s="215"/>
      <c r="AL375" s="215"/>
      <c r="AM375" s="215"/>
      <c r="AN375" s="215"/>
      <c r="AO375" s="215"/>
    </row>
    <row r="376" ht="15.75" customHeight="1">
      <c r="A376" s="214"/>
      <c r="B376" s="214"/>
      <c r="C376" s="214"/>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c r="AD376" s="215"/>
      <c r="AE376" s="215"/>
      <c r="AF376" s="215"/>
      <c r="AG376" s="215"/>
      <c r="AH376" s="215"/>
      <c r="AI376" s="215"/>
      <c r="AJ376" s="215"/>
      <c r="AK376" s="215"/>
      <c r="AL376" s="215"/>
      <c r="AM376" s="215"/>
      <c r="AN376" s="215"/>
      <c r="AO376" s="215"/>
    </row>
    <row r="377" ht="15.75" customHeight="1">
      <c r="A377" s="214"/>
      <c r="B377" s="214"/>
      <c r="C377" s="214"/>
      <c r="D377" s="215"/>
      <c r="E377" s="215"/>
      <c r="F377" s="215"/>
      <c r="G377" s="215"/>
      <c r="H377" s="215"/>
      <c r="I377" s="215"/>
      <c r="J377" s="215"/>
      <c r="K377" s="215"/>
      <c r="L377" s="215"/>
      <c r="M377" s="215"/>
      <c r="N377" s="215"/>
      <c r="O377" s="215"/>
      <c r="P377" s="215"/>
      <c r="Q377" s="215"/>
      <c r="R377" s="215"/>
      <c r="S377" s="215"/>
      <c r="T377" s="215"/>
      <c r="U377" s="215"/>
      <c r="V377" s="215"/>
      <c r="W377" s="215"/>
      <c r="X377" s="215"/>
      <c r="Y377" s="215"/>
      <c r="Z377" s="215"/>
      <c r="AA377" s="215"/>
      <c r="AB377" s="215"/>
      <c r="AC377" s="215"/>
      <c r="AD377" s="215"/>
      <c r="AE377" s="215"/>
      <c r="AF377" s="215"/>
      <c r="AG377" s="215"/>
      <c r="AH377" s="215"/>
      <c r="AI377" s="215"/>
      <c r="AJ377" s="215"/>
      <c r="AK377" s="215"/>
      <c r="AL377" s="215"/>
      <c r="AM377" s="215"/>
      <c r="AN377" s="215"/>
      <c r="AO377" s="215"/>
    </row>
    <row r="378" ht="15.75" customHeight="1">
      <c r="A378" s="214"/>
      <c r="B378" s="214"/>
      <c r="C378" s="214"/>
      <c r="D378" s="215"/>
      <c r="E378" s="215"/>
      <c r="F378" s="215"/>
      <c r="G378" s="215"/>
      <c r="H378" s="215"/>
      <c r="I378" s="215"/>
      <c r="J378" s="215"/>
      <c r="K378" s="215"/>
      <c r="L378" s="215"/>
      <c r="M378" s="215"/>
      <c r="N378" s="215"/>
      <c r="O378" s="215"/>
      <c r="P378" s="215"/>
      <c r="Q378" s="215"/>
      <c r="R378" s="215"/>
      <c r="S378" s="215"/>
      <c r="T378" s="215"/>
      <c r="U378" s="215"/>
      <c r="V378" s="215"/>
      <c r="W378" s="215"/>
      <c r="X378" s="215"/>
      <c r="Y378" s="215"/>
      <c r="Z378" s="215"/>
      <c r="AA378" s="215"/>
      <c r="AB378" s="215"/>
      <c r="AC378" s="215"/>
      <c r="AD378" s="215"/>
      <c r="AE378" s="215"/>
      <c r="AF378" s="215"/>
      <c r="AG378" s="215"/>
      <c r="AH378" s="215"/>
      <c r="AI378" s="215"/>
      <c r="AJ378" s="215"/>
      <c r="AK378" s="215"/>
      <c r="AL378" s="215"/>
      <c r="AM378" s="215"/>
      <c r="AN378" s="215"/>
      <c r="AO378" s="215"/>
    </row>
    <row r="379" ht="15.75" customHeight="1">
      <c r="A379" s="214"/>
      <c r="B379" s="214"/>
      <c r="C379" s="214"/>
      <c r="D379" s="215"/>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c r="AD379" s="215"/>
      <c r="AE379" s="215"/>
      <c r="AF379" s="215"/>
      <c r="AG379" s="215"/>
      <c r="AH379" s="215"/>
      <c r="AI379" s="215"/>
      <c r="AJ379" s="215"/>
      <c r="AK379" s="215"/>
      <c r="AL379" s="215"/>
      <c r="AM379" s="215"/>
      <c r="AN379" s="215"/>
      <c r="AO379" s="215"/>
    </row>
    <row r="380" ht="15.75" customHeight="1">
      <c r="A380" s="214"/>
      <c r="B380" s="214"/>
      <c r="C380" s="214"/>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c r="AD380" s="215"/>
      <c r="AE380" s="215"/>
      <c r="AF380" s="215"/>
      <c r="AG380" s="215"/>
      <c r="AH380" s="215"/>
      <c r="AI380" s="215"/>
      <c r="AJ380" s="215"/>
      <c r="AK380" s="215"/>
      <c r="AL380" s="215"/>
      <c r="AM380" s="215"/>
      <c r="AN380" s="215"/>
      <c r="AO380" s="215"/>
    </row>
    <row r="381" ht="15.75" customHeight="1">
      <c r="A381" s="214"/>
      <c r="B381" s="214"/>
      <c r="C381" s="214"/>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c r="AD381" s="215"/>
      <c r="AE381" s="215"/>
      <c r="AF381" s="215"/>
      <c r="AG381" s="215"/>
      <c r="AH381" s="215"/>
      <c r="AI381" s="215"/>
      <c r="AJ381" s="215"/>
      <c r="AK381" s="215"/>
      <c r="AL381" s="215"/>
      <c r="AM381" s="215"/>
      <c r="AN381" s="215"/>
      <c r="AO381" s="215"/>
    </row>
    <row r="382" ht="15.75" customHeight="1">
      <c r="A382" s="214"/>
      <c r="B382" s="214"/>
      <c r="C382" s="214"/>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c r="AD382" s="215"/>
      <c r="AE382" s="215"/>
      <c r="AF382" s="215"/>
      <c r="AG382" s="215"/>
      <c r="AH382" s="215"/>
      <c r="AI382" s="215"/>
      <c r="AJ382" s="215"/>
      <c r="AK382" s="215"/>
      <c r="AL382" s="215"/>
      <c r="AM382" s="215"/>
      <c r="AN382" s="215"/>
      <c r="AO382" s="215"/>
    </row>
    <row r="383" ht="15.75" customHeight="1">
      <c r="A383" s="214"/>
      <c r="B383" s="214"/>
      <c r="C383" s="214"/>
      <c r="D383" s="215"/>
      <c r="E383" s="215"/>
      <c r="F383" s="215"/>
      <c r="G383" s="215"/>
      <c r="H383" s="215"/>
      <c r="I383" s="215"/>
      <c r="J383" s="215"/>
      <c r="K383" s="215"/>
      <c r="L383" s="215"/>
      <c r="M383" s="215"/>
      <c r="N383" s="215"/>
      <c r="O383" s="215"/>
      <c r="P383" s="215"/>
      <c r="Q383" s="215"/>
      <c r="R383" s="215"/>
      <c r="S383" s="215"/>
      <c r="T383" s="215"/>
      <c r="U383" s="215"/>
      <c r="V383" s="215"/>
      <c r="W383" s="215"/>
      <c r="X383" s="215"/>
      <c r="Y383" s="215"/>
      <c r="Z383" s="215"/>
      <c r="AA383" s="215"/>
      <c r="AB383" s="215"/>
      <c r="AC383" s="215"/>
      <c r="AD383" s="215"/>
      <c r="AE383" s="215"/>
      <c r="AF383" s="215"/>
      <c r="AG383" s="215"/>
      <c r="AH383" s="215"/>
      <c r="AI383" s="215"/>
      <c r="AJ383" s="215"/>
      <c r="AK383" s="215"/>
      <c r="AL383" s="215"/>
      <c r="AM383" s="215"/>
      <c r="AN383" s="215"/>
      <c r="AO383" s="215"/>
    </row>
    <row r="384" ht="15.75" customHeight="1">
      <c r="A384" s="214"/>
      <c r="B384" s="214"/>
      <c r="C384" s="214"/>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5"/>
      <c r="AB384" s="215"/>
      <c r="AC384" s="215"/>
      <c r="AD384" s="215"/>
      <c r="AE384" s="215"/>
      <c r="AF384" s="215"/>
      <c r="AG384" s="215"/>
      <c r="AH384" s="215"/>
      <c r="AI384" s="215"/>
      <c r="AJ384" s="215"/>
      <c r="AK384" s="215"/>
      <c r="AL384" s="215"/>
      <c r="AM384" s="215"/>
      <c r="AN384" s="215"/>
      <c r="AO384" s="215"/>
    </row>
    <row r="385" ht="15.75" customHeight="1">
      <c r="A385" s="214"/>
      <c r="B385" s="214"/>
      <c r="C385" s="214"/>
      <c r="D385" s="215"/>
      <c r="E385" s="215"/>
      <c r="F385" s="215"/>
      <c r="G385" s="215"/>
      <c r="H385" s="215"/>
      <c r="I385" s="215"/>
      <c r="J385" s="215"/>
      <c r="K385" s="215"/>
      <c r="L385" s="215"/>
      <c r="M385" s="215"/>
      <c r="N385" s="215"/>
      <c r="O385" s="215"/>
      <c r="P385" s="215"/>
      <c r="Q385" s="215"/>
      <c r="R385" s="215"/>
      <c r="S385" s="215"/>
      <c r="T385" s="215"/>
      <c r="U385" s="215"/>
      <c r="V385" s="215"/>
      <c r="W385" s="215"/>
      <c r="X385" s="215"/>
      <c r="Y385" s="215"/>
      <c r="Z385" s="215"/>
      <c r="AA385" s="215"/>
      <c r="AB385" s="215"/>
      <c r="AC385" s="215"/>
      <c r="AD385" s="215"/>
      <c r="AE385" s="215"/>
      <c r="AF385" s="215"/>
      <c r="AG385" s="215"/>
      <c r="AH385" s="215"/>
      <c r="AI385" s="215"/>
      <c r="AJ385" s="215"/>
      <c r="AK385" s="215"/>
      <c r="AL385" s="215"/>
      <c r="AM385" s="215"/>
      <c r="AN385" s="215"/>
      <c r="AO385" s="215"/>
    </row>
    <row r="386" ht="15.75" customHeight="1">
      <c r="A386" s="214"/>
      <c r="B386" s="214"/>
      <c r="C386" s="214"/>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c r="AD386" s="215"/>
      <c r="AE386" s="215"/>
      <c r="AF386" s="215"/>
      <c r="AG386" s="215"/>
      <c r="AH386" s="215"/>
      <c r="AI386" s="215"/>
      <c r="AJ386" s="215"/>
      <c r="AK386" s="215"/>
      <c r="AL386" s="215"/>
      <c r="AM386" s="215"/>
      <c r="AN386" s="215"/>
      <c r="AO386" s="215"/>
    </row>
    <row r="387" ht="15.75" customHeight="1">
      <c r="A387" s="214"/>
      <c r="B387" s="214"/>
      <c r="C387" s="214"/>
      <c r="D387" s="215"/>
      <c r="E387" s="215"/>
      <c r="F387" s="215"/>
      <c r="G387" s="215"/>
      <c r="H387" s="215"/>
      <c r="I387" s="215"/>
      <c r="J387" s="215"/>
      <c r="K387" s="215"/>
      <c r="L387" s="215"/>
      <c r="M387" s="215"/>
      <c r="N387" s="215"/>
      <c r="O387" s="215"/>
      <c r="P387" s="215"/>
      <c r="Q387" s="215"/>
      <c r="R387" s="215"/>
      <c r="S387" s="215"/>
      <c r="T387" s="215"/>
      <c r="U387" s="215"/>
      <c r="V387" s="215"/>
      <c r="W387" s="215"/>
      <c r="X387" s="215"/>
      <c r="Y387" s="215"/>
      <c r="Z387" s="215"/>
      <c r="AA387" s="215"/>
      <c r="AB387" s="215"/>
      <c r="AC387" s="215"/>
      <c r="AD387" s="215"/>
      <c r="AE387" s="215"/>
      <c r="AF387" s="215"/>
      <c r="AG387" s="215"/>
      <c r="AH387" s="215"/>
      <c r="AI387" s="215"/>
      <c r="AJ387" s="215"/>
      <c r="AK387" s="215"/>
      <c r="AL387" s="215"/>
      <c r="AM387" s="215"/>
      <c r="AN387" s="215"/>
      <c r="AO387" s="215"/>
    </row>
    <row r="388" ht="15.75" customHeight="1">
      <c r="A388" s="214"/>
      <c r="B388" s="214"/>
      <c r="C388" s="214"/>
      <c r="D388" s="215"/>
      <c r="E388" s="215"/>
      <c r="F388" s="215"/>
      <c r="G388" s="215"/>
      <c r="H388" s="215"/>
      <c r="I388" s="215"/>
      <c r="J388" s="215"/>
      <c r="K388" s="215"/>
      <c r="L388" s="215"/>
      <c r="M388" s="215"/>
      <c r="N388" s="215"/>
      <c r="O388" s="215"/>
      <c r="P388" s="215"/>
      <c r="Q388" s="215"/>
      <c r="R388" s="215"/>
      <c r="S388" s="215"/>
      <c r="T388" s="215"/>
      <c r="U388" s="215"/>
      <c r="V388" s="215"/>
      <c r="W388" s="215"/>
      <c r="X388" s="215"/>
      <c r="Y388" s="215"/>
      <c r="Z388" s="215"/>
      <c r="AA388" s="215"/>
      <c r="AB388" s="215"/>
      <c r="AC388" s="215"/>
      <c r="AD388" s="215"/>
      <c r="AE388" s="215"/>
      <c r="AF388" s="215"/>
      <c r="AG388" s="215"/>
      <c r="AH388" s="215"/>
      <c r="AI388" s="215"/>
      <c r="AJ388" s="215"/>
      <c r="AK388" s="215"/>
      <c r="AL388" s="215"/>
      <c r="AM388" s="215"/>
      <c r="AN388" s="215"/>
      <c r="AO388" s="215"/>
    </row>
    <row r="389" ht="15.75" customHeight="1">
      <c r="A389" s="214"/>
      <c r="B389" s="214"/>
      <c r="C389" s="214"/>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5"/>
      <c r="Z389" s="215"/>
      <c r="AA389" s="215"/>
      <c r="AB389" s="215"/>
      <c r="AC389" s="215"/>
      <c r="AD389" s="215"/>
      <c r="AE389" s="215"/>
      <c r="AF389" s="215"/>
      <c r="AG389" s="215"/>
      <c r="AH389" s="215"/>
      <c r="AI389" s="215"/>
      <c r="AJ389" s="215"/>
      <c r="AK389" s="215"/>
      <c r="AL389" s="215"/>
      <c r="AM389" s="215"/>
      <c r="AN389" s="215"/>
      <c r="AO389" s="215"/>
    </row>
    <row r="390" ht="15.75" customHeight="1">
      <c r="A390" s="214"/>
      <c r="B390" s="214"/>
      <c r="C390" s="214"/>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5"/>
      <c r="AA390" s="215"/>
      <c r="AB390" s="215"/>
      <c r="AC390" s="215"/>
      <c r="AD390" s="215"/>
      <c r="AE390" s="215"/>
      <c r="AF390" s="215"/>
      <c r="AG390" s="215"/>
      <c r="AH390" s="215"/>
      <c r="AI390" s="215"/>
      <c r="AJ390" s="215"/>
      <c r="AK390" s="215"/>
      <c r="AL390" s="215"/>
      <c r="AM390" s="215"/>
      <c r="AN390" s="215"/>
      <c r="AO390" s="215"/>
    </row>
    <row r="391" ht="15.75" customHeight="1">
      <c r="A391" s="214"/>
      <c r="B391" s="214"/>
      <c r="C391" s="214"/>
      <c r="D391" s="215"/>
      <c r="E391" s="215"/>
      <c r="F391" s="215"/>
      <c r="G391" s="215"/>
      <c r="H391" s="215"/>
      <c r="I391" s="215"/>
      <c r="J391" s="215"/>
      <c r="K391" s="215"/>
      <c r="L391" s="215"/>
      <c r="M391" s="215"/>
      <c r="N391" s="215"/>
      <c r="O391" s="215"/>
      <c r="P391" s="215"/>
      <c r="Q391" s="215"/>
      <c r="R391" s="215"/>
      <c r="S391" s="215"/>
      <c r="T391" s="215"/>
      <c r="U391" s="215"/>
      <c r="V391" s="215"/>
      <c r="W391" s="215"/>
      <c r="X391" s="215"/>
      <c r="Y391" s="215"/>
      <c r="Z391" s="215"/>
      <c r="AA391" s="215"/>
      <c r="AB391" s="215"/>
      <c r="AC391" s="215"/>
      <c r="AD391" s="215"/>
      <c r="AE391" s="215"/>
      <c r="AF391" s="215"/>
      <c r="AG391" s="215"/>
      <c r="AH391" s="215"/>
      <c r="AI391" s="215"/>
      <c r="AJ391" s="215"/>
      <c r="AK391" s="215"/>
      <c r="AL391" s="215"/>
      <c r="AM391" s="215"/>
      <c r="AN391" s="215"/>
      <c r="AO391" s="215"/>
    </row>
    <row r="392" ht="15.75" customHeight="1">
      <c r="A392" s="214"/>
      <c r="B392" s="214"/>
      <c r="C392" s="214"/>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c r="AD392" s="215"/>
      <c r="AE392" s="215"/>
      <c r="AF392" s="215"/>
      <c r="AG392" s="215"/>
      <c r="AH392" s="215"/>
      <c r="AI392" s="215"/>
      <c r="AJ392" s="215"/>
      <c r="AK392" s="215"/>
      <c r="AL392" s="215"/>
      <c r="AM392" s="215"/>
      <c r="AN392" s="215"/>
      <c r="AO392" s="215"/>
    </row>
    <row r="393" ht="15.75" customHeight="1">
      <c r="A393" s="214"/>
      <c r="B393" s="214"/>
      <c r="C393" s="214"/>
      <c r="D393" s="215"/>
      <c r="E393" s="215"/>
      <c r="F393" s="215"/>
      <c r="G393" s="215"/>
      <c r="H393" s="215"/>
      <c r="I393" s="215"/>
      <c r="J393" s="215"/>
      <c r="K393" s="215"/>
      <c r="L393" s="215"/>
      <c r="M393" s="215"/>
      <c r="N393" s="215"/>
      <c r="O393" s="215"/>
      <c r="P393" s="215"/>
      <c r="Q393" s="215"/>
      <c r="R393" s="215"/>
      <c r="S393" s="215"/>
      <c r="T393" s="215"/>
      <c r="U393" s="215"/>
      <c r="V393" s="215"/>
      <c r="W393" s="215"/>
      <c r="X393" s="215"/>
      <c r="Y393" s="215"/>
      <c r="Z393" s="215"/>
      <c r="AA393" s="215"/>
      <c r="AB393" s="215"/>
      <c r="AC393" s="215"/>
      <c r="AD393" s="215"/>
      <c r="AE393" s="215"/>
      <c r="AF393" s="215"/>
      <c r="AG393" s="215"/>
      <c r="AH393" s="215"/>
      <c r="AI393" s="215"/>
      <c r="AJ393" s="215"/>
      <c r="AK393" s="215"/>
      <c r="AL393" s="215"/>
      <c r="AM393" s="215"/>
      <c r="AN393" s="215"/>
      <c r="AO393" s="215"/>
    </row>
    <row r="394" ht="15.75" customHeight="1">
      <c r="A394" s="214"/>
      <c r="B394" s="214"/>
      <c r="C394" s="214"/>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c r="AD394" s="215"/>
      <c r="AE394" s="215"/>
      <c r="AF394" s="215"/>
      <c r="AG394" s="215"/>
      <c r="AH394" s="215"/>
      <c r="AI394" s="215"/>
      <c r="AJ394" s="215"/>
      <c r="AK394" s="215"/>
      <c r="AL394" s="215"/>
      <c r="AM394" s="215"/>
      <c r="AN394" s="215"/>
      <c r="AO394" s="215"/>
    </row>
    <row r="395" ht="15.75" customHeight="1">
      <c r="A395" s="214"/>
      <c r="B395" s="214"/>
      <c r="C395" s="214"/>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c r="AA395" s="215"/>
      <c r="AB395" s="215"/>
      <c r="AC395" s="215"/>
      <c r="AD395" s="215"/>
      <c r="AE395" s="215"/>
      <c r="AF395" s="215"/>
      <c r="AG395" s="215"/>
      <c r="AH395" s="215"/>
      <c r="AI395" s="215"/>
      <c r="AJ395" s="215"/>
      <c r="AK395" s="215"/>
      <c r="AL395" s="215"/>
      <c r="AM395" s="215"/>
      <c r="AN395" s="215"/>
      <c r="AO395" s="215"/>
    </row>
    <row r="396" ht="15.75" customHeight="1">
      <c r="A396" s="214"/>
      <c r="B396" s="214"/>
      <c r="C396" s="214"/>
      <c r="D396" s="215"/>
      <c r="E396" s="215"/>
      <c r="F396" s="215"/>
      <c r="G396" s="215"/>
      <c r="H396" s="215"/>
      <c r="I396" s="215"/>
      <c r="J396" s="215"/>
      <c r="K396" s="215"/>
      <c r="L396" s="215"/>
      <c r="M396" s="215"/>
      <c r="N396" s="215"/>
      <c r="O396" s="215"/>
      <c r="P396" s="215"/>
      <c r="Q396" s="215"/>
      <c r="R396" s="215"/>
      <c r="S396" s="215"/>
      <c r="T396" s="215"/>
      <c r="U396" s="215"/>
      <c r="V396" s="215"/>
      <c r="W396" s="215"/>
      <c r="X396" s="215"/>
      <c r="Y396" s="215"/>
      <c r="Z396" s="215"/>
      <c r="AA396" s="215"/>
      <c r="AB396" s="215"/>
      <c r="AC396" s="215"/>
      <c r="AD396" s="215"/>
      <c r="AE396" s="215"/>
      <c r="AF396" s="215"/>
      <c r="AG396" s="215"/>
      <c r="AH396" s="215"/>
      <c r="AI396" s="215"/>
      <c r="AJ396" s="215"/>
      <c r="AK396" s="215"/>
      <c r="AL396" s="215"/>
      <c r="AM396" s="215"/>
      <c r="AN396" s="215"/>
      <c r="AO396" s="215"/>
    </row>
    <row r="397" ht="15.75" customHeight="1">
      <c r="A397" s="214"/>
      <c r="B397" s="214"/>
      <c r="C397" s="214"/>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c r="AA397" s="215"/>
      <c r="AB397" s="215"/>
      <c r="AC397" s="215"/>
      <c r="AD397" s="215"/>
      <c r="AE397" s="215"/>
      <c r="AF397" s="215"/>
      <c r="AG397" s="215"/>
      <c r="AH397" s="215"/>
      <c r="AI397" s="215"/>
      <c r="AJ397" s="215"/>
      <c r="AK397" s="215"/>
      <c r="AL397" s="215"/>
      <c r="AM397" s="215"/>
      <c r="AN397" s="215"/>
      <c r="AO397" s="215"/>
    </row>
    <row r="398" ht="15.75" customHeight="1">
      <c r="A398" s="214"/>
      <c r="B398" s="214"/>
      <c r="C398" s="214"/>
      <c r="D398" s="215"/>
      <c r="E398" s="215"/>
      <c r="F398" s="215"/>
      <c r="G398" s="215"/>
      <c r="H398" s="215"/>
      <c r="I398" s="215"/>
      <c r="J398" s="215"/>
      <c r="K398" s="215"/>
      <c r="L398" s="215"/>
      <c r="M398" s="215"/>
      <c r="N398" s="215"/>
      <c r="O398" s="215"/>
      <c r="P398" s="215"/>
      <c r="Q398" s="215"/>
      <c r="R398" s="215"/>
      <c r="S398" s="215"/>
      <c r="T398" s="215"/>
      <c r="U398" s="215"/>
      <c r="V398" s="215"/>
      <c r="W398" s="215"/>
      <c r="X398" s="215"/>
      <c r="Y398" s="215"/>
      <c r="Z398" s="215"/>
      <c r="AA398" s="215"/>
      <c r="AB398" s="215"/>
      <c r="AC398" s="215"/>
      <c r="AD398" s="215"/>
      <c r="AE398" s="215"/>
      <c r="AF398" s="215"/>
      <c r="AG398" s="215"/>
      <c r="AH398" s="215"/>
      <c r="AI398" s="215"/>
      <c r="AJ398" s="215"/>
      <c r="AK398" s="215"/>
      <c r="AL398" s="215"/>
      <c r="AM398" s="215"/>
      <c r="AN398" s="215"/>
      <c r="AO398" s="215"/>
    </row>
    <row r="399" ht="15.75" customHeight="1">
      <c r="A399" s="214"/>
      <c r="B399" s="214"/>
      <c r="C399" s="214"/>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5"/>
      <c r="Z399" s="215"/>
      <c r="AA399" s="215"/>
      <c r="AB399" s="215"/>
      <c r="AC399" s="215"/>
      <c r="AD399" s="215"/>
      <c r="AE399" s="215"/>
      <c r="AF399" s="215"/>
      <c r="AG399" s="215"/>
      <c r="AH399" s="215"/>
      <c r="AI399" s="215"/>
      <c r="AJ399" s="215"/>
      <c r="AK399" s="215"/>
      <c r="AL399" s="215"/>
      <c r="AM399" s="215"/>
      <c r="AN399" s="215"/>
      <c r="AO399" s="215"/>
    </row>
    <row r="400" ht="15.75" customHeight="1">
      <c r="A400" s="214"/>
      <c r="B400" s="214"/>
      <c r="C400" s="214"/>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5"/>
      <c r="Z400" s="215"/>
      <c r="AA400" s="215"/>
      <c r="AB400" s="215"/>
      <c r="AC400" s="215"/>
      <c r="AD400" s="215"/>
      <c r="AE400" s="215"/>
      <c r="AF400" s="215"/>
      <c r="AG400" s="215"/>
      <c r="AH400" s="215"/>
      <c r="AI400" s="215"/>
      <c r="AJ400" s="215"/>
      <c r="AK400" s="215"/>
      <c r="AL400" s="215"/>
      <c r="AM400" s="215"/>
      <c r="AN400" s="215"/>
      <c r="AO400" s="215"/>
    </row>
    <row r="401" ht="15.75" customHeight="1">
      <c r="A401" s="214"/>
      <c r="B401" s="214"/>
      <c r="C401" s="214"/>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c r="AA401" s="215"/>
      <c r="AB401" s="215"/>
      <c r="AC401" s="215"/>
      <c r="AD401" s="215"/>
      <c r="AE401" s="215"/>
      <c r="AF401" s="215"/>
      <c r="AG401" s="215"/>
      <c r="AH401" s="215"/>
      <c r="AI401" s="215"/>
      <c r="AJ401" s="215"/>
      <c r="AK401" s="215"/>
      <c r="AL401" s="215"/>
      <c r="AM401" s="215"/>
      <c r="AN401" s="215"/>
      <c r="AO401" s="215"/>
    </row>
    <row r="402" ht="15.75" customHeight="1">
      <c r="A402" s="214"/>
      <c r="B402" s="214"/>
      <c r="C402" s="214"/>
      <c r="D402" s="215"/>
      <c r="E402" s="215"/>
      <c r="F402" s="215"/>
      <c r="G402" s="215"/>
      <c r="H402" s="215"/>
      <c r="I402" s="215"/>
      <c r="J402" s="215"/>
      <c r="K402" s="215"/>
      <c r="L402" s="215"/>
      <c r="M402" s="215"/>
      <c r="N402" s="215"/>
      <c r="O402" s="215"/>
      <c r="P402" s="215"/>
      <c r="Q402" s="215"/>
      <c r="R402" s="215"/>
      <c r="S402" s="215"/>
      <c r="T402" s="215"/>
      <c r="U402" s="215"/>
      <c r="V402" s="215"/>
      <c r="W402" s="215"/>
      <c r="X402" s="215"/>
      <c r="Y402" s="215"/>
      <c r="Z402" s="215"/>
      <c r="AA402" s="215"/>
      <c r="AB402" s="215"/>
      <c r="AC402" s="215"/>
      <c r="AD402" s="215"/>
      <c r="AE402" s="215"/>
      <c r="AF402" s="215"/>
      <c r="AG402" s="215"/>
      <c r="AH402" s="215"/>
      <c r="AI402" s="215"/>
      <c r="AJ402" s="215"/>
      <c r="AK402" s="215"/>
      <c r="AL402" s="215"/>
      <c r="AM402" s="215"/>
      <c r="AN402" s="215"/>
      <c r="AO402" s="215"/>
    </row>
    <row r="403" ht="15.75" customHeight="1">
      <c r="A403" s="214"/>
      <c r="B403" s="214"/>
      <c r="C403" s="214"/>
      <c r="D403" s="215"/>
      <c r="E403" s="215"/>
      <c r="F403" s="215"/>
      <c r="G403" s="215"/>
      <c r="H403" s="215"/>
      <c r="I403" s="215"/>
      <c r="J403" s="215"/>
      <c r="K403" s="215"/>
      <c r="L403" s="215"/>
      <c r="M403" s="215"/>
      <c r="N403" s="215"/>
      <c r="O403" s="215"/>
      <c r="P403" s="215"/>
      <c r="Q403" s="215"/>
      <c r="R403" s="215"/>
      <c r="S403" s="215"/>
      <c r="T403" s="215"/>
      <c r="U403" s="215"/>
      <c r="V403" s="215"/>
      <c r="W403" s="215"/>
      <c r="X403" s="215"/>
      <c r="Y403" s="215"/>
      <c r="Z403" s="215"/>
      <c r="AA403" s="215"/>
      <c r="AB403" s="215"/>
      <c r="AC403" s="215"/>
      <c r="AD403" s="215"/>
      <c r="AE403" s="215"/>
      <c r="AF403" s="215"/>
      <c r="AG403" s="215"/>
      <c r="AH403" s="215"/>
      <c r="AI403" s="215"/>
      <c r="AJ403" s="215"/>
      <c r="AK403" s="215"/>
      <c r="AL403" s="215"/>
      <c r="AM403" s="215"/>
      <c r="AN403" s="215"/>
      <c r="AO403" s="215"/>
    </row>
    <row r="404" ht="15.75" customHeight="1">
      <c r="A404" s="214"/>
      <c r="B404" s="214"/>
      <c r="C404" s="214"/>
      <c r="D404" s="215"/>
      <c r="E404" s="215"/>
      <c r="F404" s="215"/>
      <c r="G404" s="215"/>
      <c r="H404" s="215"/>
      <c r="I404" s="215"/>
      <c r="J404" s="215"/>
      <c r="K404" s="215"/>
      <c r="L404" s="215"/>
      <c r="M404" s="215"/>
      <c r="N404" s="215"/>
      <c r="O404" s="215"/>
      <c r="P404" s="215"/>
      <c r="Q404" s="215"/>
      <c r="R404" s="215"/>
      <c r="S404" s="215"/>
      <c r="T404" s="215"/>
      <c r="U404" s="215"/>
      <c r="V404" s="215"/>
      <c r="W404" s="215"/>
      <c r="X404" s="215"/>
      <c r="Y404" s="215"/>
      <c r="Z404" s="215"/>
      <c r="AA404" s="215"/>
      <c r="AB404" s="215"/>
      <c r="AC404" s="215"/>
      <c r="AD404" s="215"/>
      <c r="AE404" s="215"/>
      <c r="AF404" s="215"/>
      <c r="AG404" s="215"/>
      <c r="AH404" s="215"/>
      <c r="AI404" s="215"/>
      <c r="AJ404" s="215"/>
      <c r="AK404" s="215"/>
      <c r="AL404" s="215"/>
      <c r="AM404" s="215"/>
      <c r="AN404" s="215"/>
      <c r="AO404" s="215"/>
    </row>
    <row r="405" ht="15.75" customHeight="1">
      <c r="A405" s="214"/>
      <c r="B405" s="214"/>
      <c r="C405" s="214"/>
      <c r="D405" s="215"/>
      <c r="E405" s="215"/>
      <c r="F405" s="215"/>
      <c r="G405" s="215"/>
      <c r="H405" s="215"/>
      <c r="I405" s="215"/>
      <c r="J405" s="215"/>
      <c r="K405" s="215"/>
      <c r="L405" s="215"/>
      <c r="M405" s="215"/>
      <c r="N405" s="215"/>
      <c r="O405" s="215"/>
      <c r="P405" s="215"/>
      <c r="Q405" s="215"/>
      <c r="R405" s="215"/>
      <c r="S405" s="215"/>
      <c r="T405" s="215"/>
      <c r="U405" s="215"/>
      <c r="V405" s="215"/>
      <c r="W405" s="215"/>
      <c r="X405" s="215"/>
      <c r="Y405" s="215"/>
      <c r="Z405" s="215"/>
      <c r="AA405" s="215"/>
      <c r="AB405" s="215"/>
      <c r="AC405" s="215"/>
      <c r="AD405" s="215"/>
      <c r="AE405" s="215"/>
      <c r="AF405" s="215"/>
      <c r="AG405" s="215"/>
      <c r="AH405" s="215"/>
      <c r="AI405" s="215"/>
      <c r="AJ405" s="215"/>
      <c r="AK405" s="215"/>
      <c r="AL405" s="215"/>
      <c r="AM405" s="215"/>
      <c r="AN405" s="215"/>
      <c r="AO405" s="215"/>
    </row>
    <row r="406" ht="15.75" customHeight="1">
      <c r="A406" s="214"/>
      <c r="B406" s="214"/>
      <c r="C406" s="214"/>
      <c r="D406" s="215"/>
      <c r="E406" s="215"/>
      <c r="F406" s="215"/>
      <c r="G406" s="215"/>
      <c r="H406" s="215"/>
      <c r="I406" s="215"/>
      <c r="J406" s="215"/>
      <c r="K406" s="215"/>
      <c r="L406" s="215"/>
      <c r="M406" s="215"/>
      <c r="N406" s="215"/>
      <c r="O406" s="215"/>
      <c r="P406" s="215"/>
      <c r="Q406" s="215"/>
      <c r="R406" s="215"/>
      <c r="S406" s="215"/>
      <c r="T406" s="215"/>
      <c r="U406" s="215"/>
      <c r="V406" s="215"/>
      <c r="W406" s="215"/>
      <c r="X406" s="215"/>
      <c r="Y406" s="215"/>
      <c r="Z406" s="215"/>
      <c r="AA406" s="215"/>
      <c r="AB406" s="215"/>
      <c r="AC406" s="215"/>
      <c r="AD406" s="215"/>
      <c r="AE406" s="215"/>
      <c r="AF406" s="215"/>
      <c r="AG406" s="215"/>
      <c r="AH406" s="215"/>
      <c r="AI406" s="215"/>
      <c r="AJ406" s="215"/>
      <c r="AK406" s="215"/>
      <c r="AL406" s="215"/>
      <c r="AM406" s="215"/>
      <c r="AN406" s="215"/>
      <c r="AO406" s="215"/>
    </row>
    <row r="407" ht="15.75" customHeight="1">
      <c r="A407" s="214"/>
      <c r="B407" s="214"/>
      <c r="C407" s="214"/>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c r="AA407" s="215"/>
      <c r="AB407" s="215"/>
      <c r="AC407" s="215"/>
      <c r="AD407" s="215"/>
      <c r="AE407" s="215"/>
      <c r="AF407" s="215"/>
      <c r="AG407" s="215"/>
      <c r="AH407" s="215"/>
      <c r="AI407" s="215"/>
      <c r="AJ407" s="215"/>
      <c r="AK407" s="215"/>
      <c r="AL407" s="215"/>
      <c r="AM407" s="215"/>
      <c r="AN407" s="215"/>
      <c r="AO407" s="215"/>
    </row>
    <row r="408" ht="15.75" customHeight="1">
      <c r="A408" s="214"/>
      <c r="B408" s="214"/>
      <c r="C408" s="214"/>
      <c r="D408" s="215"/>
      <c r="E408" s="215"/>
      <c r="F408" s="215"/>
      <c r="G408" s="215"/>
      <c r="H408" s="215"/>
      <c r="I408" s="215"/>
      <c r="J408" s="215"/>
      <c r="K408" s="215"/>
      <c r="L408" s="215"/>
      <c r="M408" s="215"/>
      <c r="N408" s="215"/>
      <c r="O408" s="215"/>
      <c r="P408" s="215"/>
      <c r="Q408" s="215"/>
      <c r="R408" s="215"/>
      <c r="S408" s="215"/>
      <c r="T408" s="215"/>
      <c r="U408" s="215"/>
      <c r="V408" s="215"/>
      <c r="W408" s="215"/>
      <c r="X408" s="215"/>
      <c r="Y408" s="215"/>
      <c r="Z408" s="215"/>
      <c r="AA408" s="215"/>
      <c r="AB408" s="215"/>
      <c r="AC408" s="215"/>
      <c r="AD408" s="215"/>
      <c r="AE408" s="215"/>
      <c r="AF408" s="215"/>
      <c r="AG408" s="215"/>
      <c r="AH408" s="215"/>
      <c r="AI408" s="215"/>
      <c r="AJ408" s="215"/>
      <c r="AK408" s="215"/>
      <c r="AL408" s="215"/>
      <c r="AM408" s="215"/>
      <c r="AN408" s="215"/>
      <c r="AO408" s="215"/>
    </row>
    <row r="409" ht="15.75" customHeight="1">
      <c r="A409" s="214"/>
      <c r="B409" s="214"/>
      <c r="C409" s="214"/>
      <c r="D409" s="215"/>
      <c r="E409" s="215"/>
      <c r="F409" s="215"/>
      <c r="G409" s="215"/>
      <c r="H409" s="215"/>
      <c r="I409" s="215"/>
      <c r="J409" s="215"/>
      <c r="K409" s="215"/>
      <c r="L409" s="215"/>
      <c r="M409" s="215"/>
      <c r="N409" s="215"/>
      <c r="O409" s="215"/>
      <c r="P409" s="215"/>
      <c r="Q409" s="215"/>
      <c r="R409" s="215"/>
      <c r="S409" s="215"/>
      <c r="T409" s="215"/>
      <c r="U409" s="215"/>
      <c r="V409" s="215"/>
      <c r="W409" s="215"/>
      <c r="X409" s="215"/>
      <c r="Y409" s="215"/>
      <c r="Z409" s="215"/>
      <c r="AA409" s="215"/>
      <c r="AB409" s="215"/>
      <c r="AC409" s="215"/>
      <c r="AD409" s="215"/>
      <c r="AE409" s="215"/>
      <c r="AF409" s="215"/>
      <c r="AG409" s="215"/>
      <c r="AH409" s="215"/>
      <c r="AI409" s="215"/>
      <c r="AJ409" s="215"/>
      <c r="AK409" s="215"/>
      <c r="AL409" s="215"/>
      <c r="AM409" s="215"/>
      <c r="AN409" s="215"/>
      <c r="AO409" s="215"/>
    </row>
    <row r="410" ht="15.75" customHeight="1">
      <c r="A410" s="214"/>
      <c r="B410" s="214"/>
      <c r="C410" s="214"/>
      <c r="D410" s="215"/>
      <c r="E410" s="215"/>
      <c r="F410" s="215"/>
      <c r="G410" s="215"/>
      <c r="H410" s="215"/>
      <c r="I410" s="215"/>
      <c r="J410" s="215"/>
      <c r="K410" s="215"/>
      <c r="L410" s="215"/>
      <c r="M410" s="215"/>
      <c r="N410" s="215"/>
      <c r="O410" s="215"/>
      <c r="P410" s="215"/>
      <c r="Q410" s="215"/>
      <c r="R410" s="215"/>
      <c r="S410" s="215"/>
      <c r="T410" s="215"/>
      <c r="U410" s="215"/>
      <c r="V410" s="215"/>
      <c r="W410" s="215"/>
      <c r="X410" s="215"/>
      <c r="Y410" s="215"/>
      <c r="Z410" s="215"/>
      <c r="AA410" s="215"/>
      <c r="AB410" s="215"/>
      <c r="AC410" s="215"/>
      <c r="AD410" s="215"/>
      <c r="AE410" s="215"/>
      <c r="AF410" s="215"/>
      <c r="AG410" s="215"/>
      <c r="AH410" s="215"/>
      <c r="AI410" s="215"/>
      <c r="AJ410" s="215"/>
      <c r="AK410" s="215"/>
      <c r="AL410" s="215"/>
      <c r="AM410" s="215"/>
      <c r="AN410" s="215"/>
      <c r="AO410" s="215"/>
    </row>
    <row r="411" ht="15.75" customHeight="1">
      <c r="A411" s="214"/>
      <c r="B411" s="214"/>
      <c r="C411" s="214"/>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c r="AA411" s="215"/>
      <c r="AB411" s="215"/>
      <c r="AC411" s="215"/>
      <c r="AD411" s="215"/>
      <c r="AE411" s="215"/>
      <c r="AF411" s="215"/>
      <c r="AG411" s="215"/>
      <c r="AH411" s="215"/>
      <c r="AI411" s="215"/>
      <c r="AJ411" s="215"/>
      <c r="AK411" s="215"/>
      <c r="AL411" s="215"/>
      <c r="AM411" s="215"/>
      <c r="AN411" s="215"/>
      <c r="AO411" s="215"/>
    </row>
    <row r="412" ht="15.75" customHeight="1">
      <c r="A412" s="214"/>
      <c r="B412" s="214"/>
      <c r="C412" s="214"/>
      <c r="D412" s="215"/>
      <c r="E412" s="215"/>
      <c r="F412" s="215"/>
      <c r="G412" s="215"/>
      <c r="H412" s="215"/>
      <c r="I412" s="215"/>
      <c r="J412" s="215"/>
      <c r="K412" s="215"/>
      <c r="L412" s="215"/>
      <c r="M412" s="215"/>
      <c r="N412" s="215"/>
      <c r="O412" s="215"/>
      <c r="P412" s="215"/>
      <c r="Q412" s="215"/>
      <c r="R412" s="215"/>
      <c r="S412" s="215"/>
      <c r="T412" s="215"/>
      <c r="U412" s="215"/>
      <c r="V412" s="215"/>
      <c r="W412" s="215"/>
      <c r="X412" s="215"/>
      <c r="Y412" s="215"/>
      <c r="Z412" s="215"/>
      <c r="AA412" s="215"/>
      <c r="AB412" s="215"/>
      <c r="AC412" s="215"/>
      <c r="AD412" s="215"/>
      <c r="AE412" s="215"/>
      <c r="AF412" s="215"/>
      <c r="AG412" s="215"/>
      <c r="AH412" s="215"/>
      <c r="AI412" s="215"/>
      <c r="AJ412" s="215"/>
      <c r="AK412" s="215"/>
      <c r="AL412" s="215"/>
      <c r="AM412" s="215"/>
      <c r="AN412" s="215"/>
      <c r="AO412" s="215"/>
    </row>
    <row r="413" ht="15.75" customHeight="1">
      <c r="A413" s="214"/>
      <c r="B413" s="214"/>
      <c r="C413" s="214"/>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215"/>
      <c r="Z413" s="215"/>
      <c r="AA413" s="215"/>
      <c r="AB413" s="215"/>
      <c r="AC413" s="215"/>
      <c r="AD413" s="215"/>
      <c r="AE413" s="215"/>
      <c r="AF413" s="215"/>
      <c r="AG413" s="215"/>
      <c r="AH413" s="215"/>
      <c r="AI413" s="215"/>
      <c r="AJ413" s="215"/>
      <c r="AK413" s="215"/>
      <c r="AL413" s="215"/>
      <c r="AM413" s="215"/>
      <c r="AN413" s="215"/>
      <c r="AO413" s="215"/>
    </row>
    <row r="414" ht="15.75" customHeight="1">
      <c r="A414" s="214"/>
      <c r="B414" s="214"/>
      <c r="C414" s="214"/>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c r="AA414" s="215"/>
      <c r="AB414" s="215"/>
      <c r="AC414" s="215"/>
      <c r="AD414" s="215"/>
      <c r="AE414" s="215"/>
      <c r="AF414" s="215"/>
      <c r="AG414" s="215"/>
      <c r="AH414" s="215"/>
      <c r="AI414" s="215"/>
      <c r="AJ414" s="215"/>
      <c r="AK414" s="215"/>
      <c r="AL414" s="215"/>
      <c r="AM414" s="215"/>
      <c r="AN414" s="215"/>
      <c r="AO414" s="215"/>
    </row>
    <row r="415" ht="15.75" customHeight="1">
      <c r="A415" s="214"/>
      <c r="B415" s="214"/>
      <c r="C415" s="214"/>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c r="AA415" s="215"/>
      <c r="AB415" s="215"/>
      <c r="AC415" s="215"/>
      <c r="AD415" s="215"/>
      <c r="AE415" s="215"/>
      <c r="AF415" s="215"/>
      <c r="AG415" s="215"/>
      <c r="AH415" s="215"/>
      <c r="AI415" s="215"/>
      <c r="AJ415" s="215"/>
      <c r="AK415" s="215"/>
      <c r="AL415" s="215"/>
      <c r="AM415" s="215"/>
      <c r="AN415" s="215"/>
      <c r="AO415" s="215"/>
    </row>
    <row r="416" ht="15.75" customHeight="1">
      <c r="A416" s="214"/>
      <c r="B416" s="214"/>
      <c r="C416" s="214"/>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c r="AA416" s="215"/>
      <c r="AB416" s="215"/>
      <c r="AC416" s="215"/>
      <c r="AD416" s="215"/>
      <c r="AE416" s="215"/>
      <c r="AF416" s="215"/>
      <c r="AG416" s="215"/>
      <c r="AH416" s="215"/>
      <c r="AI416" s="215"/>
      <c r="AJ416" s="215"/>
      <c r="AK416" s="215"/>
      <c r="AL416" s="215"/>
      <c r="AM416" s="215"/>
      <c r="AN416" s="215"/>
      <c r="AO416" s="215"/>
    </row>
    <row r="417" ht="15.75" customHeight="1">
      <c r="A417" s="214"/>
      <c r="B417" s="214"/>
      <c r="C417" s="214"/>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c r="AA417" s="215"/>
      <c r="AB417" s="215"/>
      <c r="AC417" s="215"/>
      <c r="AD417" s="215"/>
      <c r="AE417" s="215"/>
      <c r="AF417" s="215"/>
      <c r="AG417" s="215"/>
      <c r="AH417" s="215"/>
      <c r="AI417" s="215"/>
      <c r="AJ417" s="215"/>
      <c r="AK417" s="215"/>
      <c r="AL417" s="215"/>
      <c r="AM417" s="215"/>
      <c r="AN417" s="215"/>
      <c r="AO417" s="215"/>
    </row>
    <row r="418" ht="15.75" customHeight="1">
      <c r="A418" s="214"/>
      <c r="B418" s="214"/>
      <c r="C418" s="214"/>
      <c r="D418" s="215"/>
      <c r="E418" s="215"/>
      <c r="F418" s="215"/>
      <c r="G418" s="215"/>
      <c r="H418" s="215"/>
      <c r="I418" s="215"/>
      <c r="J418" s="215"/>
      <c r="K418" s="215"/>
      <c r="L418" s="215"/>
      <c r="M418" s="215"/>
      <c r="N418" s="215"/>
      <c r="O418" s="215"/>
      <c r="P418" s="215"/>
      <c r="Q418" s="215"/>
      <c r="R418" s="215"/>
      <c r="S418" s="215"/>
      <c r="T418" s="215"/>
      <c r="U418" s="215"/>
      <c r="V418" s="215"/>
      <c r="W418" s="215"/>
      <c r="X418" s="215"/>
      <c r="Y418" s="215"/>
      <c r="Z418" s="215"/>
      <c r="AA418" s="215"/>
      <c r="AB418" s="215"/>
      <c r="AC418" s="215"/>
      <c r="AD418" s="215"/>
      <c r="AE418" s="215"/>
      <c r="AF418" s="215"/>
      <c r="AG418" s="215"/>
      <c r="AH418" s="215"/>
      <c r="AI418" s="215"/>
      <c r="AJ418" s="215"/>
      <c r="AK418" s="215"/>
      <c r="AL418" s="215"/>
      <c r="AM418" s="215"/>
      <c r="AN418" s="215"/>
      <c r="AO418" s="215"/>
    </row>
    <row r="419" ht="15.75" customHeight="1">
      <c r="A419" s="214"/>
      <c r="B419" s="214"/>
      <c r="C419" s="214"/>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c r="AA419" s="215"/>
      <c r="AB419" s="215"/>
      <c r="AC419" s="215"/>
      <c r="AD419" s="215"/>
      <c r="AE419" s="215"/>
      <c r="AF419" s="215"/>
      <c r="AG419" s="215"/>
      <c r="AH419" s="215"/>
      <c r="AI419" s="215"/>
      <c r="AJ419" s="215"/>
      <c r="AK419" s="215"/>
      <c r="AL419" s="215"/>
      <c r="AM419" s="215"/>
      <c r="AN419" s="215"/>
      <c r="AO419" s="215"/>
    </row>
    <row r="420" ht="15.75" customHeight="1">
      <c r="A420" s="214"/>
      <c r="B420" s="214"/>
      <c r="C420" s="214"/>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c r="AA420" s="215"/>
      <c r="AB420" s="215"/>
      <c r="AC420" s="215"/>
      <c r="AD420" s="215"/>
      <c r="AE420" s="215"/>
      <c r="AF420" s="215"/>
      <c r="AG420" s="215"/>
      <c r="AH420" s="215"/>
      <c r="AI420" s="215"/>
      <c r="AJ420" s="215"/>
      <c r="AK420" s="215"/>
      <c r="AL420" s="215"/>
      <c r="AM420" s="215"/>
      <c r="AN420" s="215"/>
      <c r="AO420" s="215"/>
    </row>
    <row r="421" ht="15.75" customHeight="1">
      <c r="A421" s="214"/>
      <c r="B421" s="214"/>
      <c r="C421" s="214"/>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c r="AA421" s="215"/>
      <c r="AB421" s="215"/>
      <c r="AC421" s="215"/>
      <c r="AD421" s="215"/>
      <c r="AE421" s="215"/>
      <c r="AF421" s="215"/>
      <c r="AG421" s="215"/>
      <c r="AH421" s="215"/>
      <c r="AI421" s="215"/>
      <c r="AJ421" s="215"/>
      <c r="AK421" s="215"/>
      <c r="AL421" s="215"/>
      <c r="AM421" s="215"/>
      <c r="AN421" s="215"/>
      <c r="AO421" s="215"/>
    </row>
    <row r="422" ht="15.75" customHeight="1">
      <c r="A422" s="214"/>
      <c r="B422" s="214"/>
      <c r="C422" s="214"/>
      <c r="D422" s="215"/>
      <c r="E422" s="215"/>
      <c r="F422" s="215"/>
      <c r="G422" s="215"/>
      <c r="H422" s="215"/>
      <c r="I422" s="215"/>
      <c r="J422" s="215"/>
      <c r="K422" s="215"/>
      <c r="L422" s="215"/>
      <c r="M422" s="215"/>
      <c r="N422" s="215"/>
      <c r="O422" s="215"/>
      <c r="P422" s="215"/>
      <c r="Q422" s="215"/>
      <c r="R422" s="215"/>
      <c r="S422" s="215"/>
      <c r="T422" s="215"/>
      <c r="U422" s="215"/>
      <c r="V422" s="215"/>
      <c r="W422" s="215"/>
      <c r="X422" s="215"/>
      <c r="Y422" s="215"/>
      <c r="Z422" s="215"/>
      <c r="AA422" s="215"/>
      <c r="AB422" s="215"/>
      <c r="AC422" s="215"/>
      <c r="AD422" s="215"/>
      <c r="AE422" s="215"/>
      <c r="AF422" s="215"/>
      <c r="AG422" s="215"/>
      <c r="AH422" s="215"/>
      <c r="AI422" s="215"/>
      <c r="AJ422" s="215"/>
      <c r="AK422" s="215"/>
      <c r="AL422" s="215"/>
      <c r="AM422" s="215"/>
      <c r="AN422" s="215"/>
      <c r="AO422" s="215"/>
    </row>
    <row r="423" ht="15.75" customHeight="1">
      <c r="A423" s="214"/>
      <c r="B423" s="214"/>
      <c r="C423" s="214"/>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c r="AD423" s="215"/>
      <c r="AE423" s="215"/>
      <c r="AF423" s="215"/>
      <c r="AG423" s="215"/>
      <c r="AH423" s="215"/>
      <c r="AI423" s="215"/>
      <c r="AJ423" s="215"/>
      <c r="AK423" s="215"/>
      <c r="AL423" s="215"/>
      <c r="AM423" s="215"/>
      <c r="AN423" s="215"/>
      <c r="AO423" s="215"/>
    </row>
    <row r="424" ht="15.75" customHeight="1">
      <c r="A424" s="214"/>
      <c r="B424" s="214"/>
      <c r="C424" s="214"/>
      <c r="D424" s="215"/>
      <c r="E424" s="215"/>
      <c r="F424" s="215"/>
      <c r="G424" s="215"/>
      <c r="H424" s="215"/>
      <c r="I424" s="215"/>
      <c r="J424" s="215"/>
      <c r="K424" s="215"/>
      <c r="L424" s="215"/>
      <c r="M424" s="215"/>
      <c r="N424" s="215"/>
      <c r="O424" s="215"/>
      <c r="P424" s="215"/>
      <c r="Q424" s="215"/>
      <c r="R424" s="215"/>
      <c r="S424" s="215"/>
      <c r="T424" s="215"/>
      <c r="U424" s="215"/>
      <c r="V424" s="215"/>
      <c r="W424" s="215"/>
      <c r="X424" s="215"/>
      <c r="Y424" s="215"/>
      <c r="Z424" s="215"/>
      <c r="AA424" s="215"/>
      <c r="AB424" s="215"/>
      <c r="AC424" s="215"/>
      <c r="AD424" s="215"/>
      <c r="AE424" s="215"/>
      <c r="AF424" s="215"/>
      <c r="AG424" s="215"/>
      <c r="AH424" s="215"/>
      <c r="AI424" s="215"/>
      <c r="AJ424" s="215"/>
      <c r="AK424" s="215"/>
      <c r="AL424" s="215"/>
      <c r="AM424" s="215"/>
      <c r="AN424" s="215"/>
      <c r="AO424" s="215"/>
    </row>
    <row r="425" ht="15.75" customHeight="1">
      <c r="A425" s="214"/>
      <c r="B425" s="214"/>
      <c r="C425" s="214"/>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c r="AA425" s="215"/>
      <c r="AB425" s="215"/>
      <c r="AC425" s="215"/>
      <c r="AD425" s="215"/>
      <c r="AE425" s="215"/>
      <c r="AF425" s="215"/>
      <c r="AG425" s="215"/>
      <c r="AH425" s="215"/>
      <c r="AI425" s="215"/>
      <c r="AJ425" s="215"/>
      <c r="AK425" s="215"/>
      <c r="AL425" s="215"/>
      <c r="AM425" s="215"/>
      <c r="AN425" s="215"/>
      <c r="AO425" s="215"/>
    </row>
    <row r="426" ht="15.75" customHeight="1">
      <c r="A426" s="214"/>
      <c r="B426" s="214"/>
      <c r="C426" s="214"/>
      <c r="D426" s="215"/>
      <c r="E426" s="215"/>
      <c r="F426" s="215"/>
      <c r="G426" s="215"/>
      <c r="H426" s="215"/>
      <c r="I426" s="215"/>
      <c r="J426" s="215"/>
      <c r="K426" s="215"/>
      <c r="L426" s="215"/>
      <c r="M426" s="215"/>
      <c r="N426" s="215"/>
      <c r="O426" s="215"/>
      <c r="P426" s="215"/>
      <c r="Q426" s="215"/>
      <c r="R426" s="215"/>
      <c r="S426" s="215"/>
      <c r="T426" s="215"/>
      <c r="U426" s="215"/>
      <c r="V426" s="215"/>
      <c r="W426" s="215"/>
      <c r="X426" s="215"/>
      <c r="Y426" s="215"/>
      <c r="Z426" s="215"/>
      <c r="AA426" s="215"/>
      <c r="AB426" s="215"/>
      <c r="AC426" s="215"/>
      <c r="AD426" s="215"/>
      <c r="AE426" s="215"/>
      <c r="AF426" s="215"/>
      <c r="AG426" s="215"/>
      <c r="AH426" s="215"/>
      <c r="AI426" s="215"/>
      <c r="AJ426" s="215"/>
      <c r="AK426" s="215"/>
      <c r="AL426" s="215"/>
      <c r="AM426" s="215"/>
      <c r="AN426" s="215"/>
      <c r="AO426" s="215"/>
    </row>
    <row r="427" ht="15.75" customHeight="1">
      <c r="A427" s="214"/>
      <c r="B427" s="214"/>
      <c r="C427" s="214"/>
      <c r="D427" s="215"/>
      <c r="E427" s="215"/>
      <c r="F427" s="215"/>
      <c r="G427" s="215"/>
      <c r="H427" s="215"/>
      <c r="I427" s="215"/>
      <c r="J427" s="215"/>
      <c r="K427" s="215"/>
      <c r="L427" s="215"/>
      <c r="M427" s="215"/>
      <c r="N427" s="215"/>
      <c r="O427" s="215"/>
      <c r="P427" s="215"/>
      <c r="Q427" s="215"/>
      <c r="R427" s="215"/>
      <c r="S427" s="215"/>
      <c r="T427" s="215"/>
      <c r="U427" s="215"/>
      <c r="V427" s="215"/>
      <c r="W427" s="215"/>
      <c r="X427" s="215"/>
      <c r="Y427" s="215"/>
      <c r="Z427" s="215"/>
      <c r="AA427" s="215"/>
      <c r="AB427" s="215"/>
      <c r="AC427" s="215"/>
      <c r="AD427" s="215"/>
      <c r="AE427" s="215"/>
      <c r="AF427" s="215"/>
      <c r="AG427" s="215"/>
      <c r="AH427" s="215"/>
      <c r="AI427" s="215"/>
      <c r="AJ427" s="215"/>
      <c r="AK427" s="215"/>
      <c r="AL427" s="215"/>
      <c r="AM427" s="215"/>
      <c r="AN427" s="215"/>
      <c r="AO427" s="215"/>
    </row>
    <row r="428" ht="15.75" customHeight="1">
      <c r="A428" s="214"/>
      <c r="B428" s="214"/>
      <c r="C428" s="214"/>
      <c r="D428" s="215"/>
      <c r="E428" s="215"/>
      <c r="F428" s="215"/>
      <c r="G428" s="215"/>
      <c r="H428" s="215"/>
      <c r="I428" s="215"/>
      <c r="J428" s="215"/>
      <c r="K428" s="215"/>
      <c r="L428" s="215"/>
      <c r="M428" s="215"/>
      <c r="N428" s="215"/>
      <c r="O428" s="215"/>
      <c r="P428" s="215"/>
      <c r="Q428" s="215"/>
      <c r="R428" s="215"/>
      <c r="S428" s="215"/>
      <c r="T428" s="215"/>
      <c r="U428" s="215"/>
      <c r="V428" s="215"/>
      <c r="W428" s="215"/>
      <c r="X428" s="215"/>
      <c r="Y428" s="215"/>
      <c r="Z428" s="215"/>
      <c r="AA428" s="215"/>
      <c r="AB428" s="215"/>
      <c r="AC428" s="215"/>
      <c r="AD428" s="215"/>
      <c r="AE428" s="215"/>
      <c r="AF428" s="215"/>
      <c r="AG428" s="215"/>
      <c r="AH428" s="215"/>
      <c r="AI428" s="215"/>
      <c r="AJ428" s="215"/>
      <c r="AK428" s="215"/>
      <c r="AL428" s="215"/>
      <c r="AM428" s="215"/>
      <c r="AN428" s="215"/>
      <c r="AO428" s="215"/>
    </row>
    <row r="429" ht="15.75" customHeight="1">
      <c r="A429" s="214"/>
      <c r="B429" s="214"/>
      <c r="C429" s="214"/>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c r="AA429" s="215"/>
      <c r="AB429" s="215"/>
      <c r="AC429" s="215"/>
      <c r="AD429" s="215"/>
      <c r="AE429" s="215"/>
      <c r="AF429" s="215"/>
      <c r="AG429" s="215"/>
      <c r="AH429" s="215"/>
      <c r="AI429" s="215"/>
      <c r="AJ429" s="215"/>
      <c r="AK429" s="215"/>
      <c r="AL429" s="215"/>
      <c r="AM429" s="215"/>
      <c r="AN429" s="215"/>
      <c r="AO429" s="215"/>
    </row>
    <row r="430" ht="15.75" customHeight="1">
      <c r="A430" s="214"/>
      <c r="B430" s="214"/>
      <c r="C430" s="214"/>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c r="AA430" s="215"/>
      <c r="AB430" s="215"/>
      <c r="AC430" s="215"/>
      <c r="AD430" s="215"/>
      <c r="AE430" s="215"/>
      <c r="AF430" s="215"/>
      <c r="AG430" s="215"/>
      <c r="AH430" s="215"/>
      <c r="AI430" s="215"/>
      <c r="AJ430" s="215"/>
      <c r="AK430" s="215"/>
      <c r="AL430" s="215"/>
      <c r="AM430" s="215"/>
      <c r="AN430" s="215"/>
      <c r="AO430" s="215"/>
    </row>
    <row r="431" ht="15.75" customHeight="1">
      <c r="A431" s="214"/>
      <c r="B431" s="214"/>
      <c r="C431" s="214"/>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c r="AA431" s="215"/>
      <c r="AB431" s="215"/>
      <c r="AC431" s="215"/>
      <c r="AD431" s="215"/>
      <c r="AE431" s="215"/>
      <c r="AF431" s="215"/>
      <c r="AG431" s="215"/>
      <c r="AH431" s="215"/>
      <c r="AI431" s="215"/>
      <c r="AJ431" s="215"/>
      <c r="AK431" s="215"/>
      <c r="AL431" s="215"/>
      <c r="AM431" s="215"/>
      <c r="AN431" s="215"/>
      <c r="AO431" s="215"/>
    </row>
    <row r="432" ht="15.75" customHeight="1">
      <c r="A432" s="214"/>
      <c r="B432" s="214"/>
      <c r="C432" s="214"/>
      <c r="D432" s="215"/>
      <c r="E432" s="215"/>
      <c r="F432" s="215"/>
      <c r="G432" s="215"/>
      <c r="H432" s="215"/>
      <c r="I432" s="215"/>
      <c r="J432" s="215"/>
      <c r="K432" s="215"/>
      <c r="L432" s="215"/>
      <c r="M432" s="215"/>
      <c r="N432" s="215"/>
      <c r="O432" s="215"/>
      <c r="P432" s="215"/>
      <c r="Q432" s="215"/>
      <c r="R432" s="215"/>
      <c r="S432" s="215"/>
      <c r="T432" s="215"/>
      <c r="U432" s="215"/>
      <c r="V432" s="215"/>
      <c r="W432" s="215"/>
      <c r="X432" s="215"/>
      <c r="Y432" s="215"/>
      <c r="Z432" s="215"/>
      <c r="AA432" s="215"/>
      <c r="AB432" s="215"/>
      <c r="AC432" s="215"/>
      <c r="AD432" s="215"/>
      <c r="AE432" s="215"/>
      <c r="AF432" s="215"/>
      <c r="AG432" s="215"/>
      <c r="AH432" s="215"/>
      <c r="AI432" s="215"/>
      <c r="AJ432" s="215"/>
      <c r="AK432" s="215"/>
      <c r="AL432" s="215"/>
      <c r="AM432" s="215"/>
      <c r="AN432" s="215"/>
      <c r="AO432" s="215"/>
    </row>
    <row r="433" ht="15.75" customHeight="1">
      <c r="A433" s="214"/>
      <c r="B433" s="214"/>
      <c r="C433" s="214"/>
      <c r="D433" s="215"/>
      <c r="E433" s="215"/>
      <c r="F433" s="215"/>
      <c r="G433" s="215"/>
      <c r="H433" s="215"/>
      <c r="I433" s="215"/>
      <c r="J433" s="215"/>
      <c r="K433" s="215"/>
      <c r="L433" s="215"/>
      <c r="M433" s="215"/>
      <c r="N433" s="215"/>
      <c r="O433" s="215"/>
      <c r="P433" s="215"/>
      <c r="Q433" s="215"/>
      <c r="R433" s="215"/>
      <c r="S433" s="215"/>
      <c r="T433" s="215"/>
      <c r="U433" s="215"/>
      <c r="V433" s="215"/>
      <c r="W433" s="215"/>
      <c r="X433" s="215"/>
      <c r="Y433" s="215"/>
      <c r="Z433" s="215"/>
      <c r="AA433" s="215"/>
      <c r="AB433" s="215"/>
      <c r="AC433" s="215"/>
      <c r="AD433" s="215"/>
      <c r="AE433" s="215"/>
      <c r="AF433" s="215"/>
      <c r="AG433" s="215"/>
      <c r="AH433" s="215"/>
      <c r="AI433" s="215"/>
      <c r="AJ433" s="215"/>
      <c r="AK433" s="215"/>
      <c r="AL433" s="215"/>
      <c r="AM433" s="215"/>
      <c r="AN433" s="215"/>
      <c r="AO433" s="215"/>
    </row>
    <row r="434" ht="15.75" customHeight="1">
      <c r="A434" s="214"/>
      <c r="B434" s="214"/>
      <c r="C434" s="214"/>
      <c r="D434" s="215"/>
      <c r="E434" s="215"/>
      <c r="F434" s="215"/>
      <c r="G434" s="215"/>
      <c r="H434" s="215"/>
      <c r="I434" s="215"/>
      <c r="J434" s="215"/>
      <c r="K434" s="215"/>
      <c r="L434" s="215"/>
      <c r="M434" s="215"/>
      <c r="N434" s="215"/>
      <c r="O434" s="215"/>
      <c r="P434" s="215"/>
      <c r="Q434" s="215"/>
      <c r="R434" s="215"/>
      <c r="S434" s="215"/>
      <c r="T434" s="215"/>
      <c r="U434" s="215"/>
      <c r="V434" s="215"/>
      <c r="W434" s="215"/>
      <c r="X434" s="215"/>
      <c r="Y434" s="215"/>
      <c r="Z434" s="215"/>
      <c r="AA434" s="215"/>
      <c r="AB434" s="215"/>
      <c r="AC434" s="215"/>
      <c r="AD434" s="215"/>
      <c r="AE434" s="215"/>
      <c r="AF434" s="215"/>
      <c r="AG434" s="215"/>
      <c r="AH434" s="215"/>
      <c r="AI434" s="215"/>
      <c r="AJ434" s="215"/>
      <c r="AK434" s="215"/>
      <c r="AL434" s="215"/>
      <c r="AM434" s="215"/>
      <c r="AN434" s="215"/>
      <c r="AO434" s="215"/>
    </row>
    <row r="435" ht="15.75" customHeight="1">
      <c r="A435" s="214"/>
      <c r="B435" s="214"/>
      <c r="C435" s="214"/>
      <c r="D435" s="215"/>
      <c r="E435" s="215"/>
      <c r="F435" s="215"/>
      <c r="G435" s="215"/>
      <c r="H435" s="215"/>
      <c r="I435" s="215"/>
      <c r="J435" s="215"/>
      <c r="K435" s="215"/>
      <c r="L435" s="215"/>
      <c r="M435" s="215"/>
      <c r="N435" s="215"/>
      <c r="O435" s="215"/>
      <c r="P435" s="215"/>
      <c r="Q435" s="215"/>
      <c r="R435" s="215"/>
      <c r="S435" s="215"/>
      <c r="T435" s="215"/>
      <c r="U435" s="215"/>
      <c r="V435" s="215"/>
      <c r="W435" s="215"/>
      <c r="X435" s="215"/>
      <c r="Y435" s="215"/>
      <c r="Z435" s="215"/>
      <c r="AA435" s="215"/>
      <c r="AB435" s="215"/>
      <c r="AC435" s="215"/>
      <c r="AD435" s="215"/>
      <c r="AE435" s="215"/>
      <c r="AF435" s="215"/>
      <c r="AG435" s="215"/>
      <c r="AH435" s="215"/>
      <c r="AI435" s="215"/>
      <c r="AJ435" s="215"/>
      <c r="AK435" s="215"/>
      <c r="AL435" s="215"/>
      <c r="AM435" s="215"/>
      <c r="AN435" s="215"/>
      <c r="AO435" s="215"/>
    </row>
    <row r="436" ht="15.75" customHeight="1">
      <c r="A436" s="214"/>
      <c r="B436" s="214"/>
      <c r="C436" s="214"/>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c r="AA436" s="215"/>
      <c r="AB436" s="215"/>
      <c r="AC436" s="215"/>
      <c r="AD436" s="215"/>
      <c r="AE436" s="215"/>
      <c r="AF436" s="215"/>
      <c r="AG436" s="215"/>
      <c r="AH436" s="215"/>
      <c r="AI436" s="215"/>
      <c r="AJ436" s="215"/>
      <c r="AK436" s="215"/>
      <c r="AL436" s="215"/>
      <c r="AM436" s="215"/>
      <c r="AN436" s="215"/>
      <c r="AO436" s="215"/>
    </row>
    <row r="437" ht="15.75" customHeight="1">
      <c r="A437" s="214"/>
      <c r="B437" s="214"/>
      <c r="C437" s="214"/>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c r="AA437" s="215"/>
      <c r="AB437" s="215"/>
      <c r="AC437" s="215"/>
      <c r="AD437" s="215"/>
      <c r="AE437" s="215"/>
      <c r="AF437" s="215"/>
      <c r="AG437" s="215"/>
      <c r="AH437" s="215"/>
      <c r="AI437" s="215"/>
      <c r="AJ437" s="215"/>
      <c r="AK437" s="215"/>
      <c r="AL437" s="215"/>
      <c r="AM437" s="215"/>
      <c r="AN437" s="215"/>
      <c r="AO437" s="215"/>
    </row>
    <row r="438" ht="15.75" customHeight="1">
      <c r="A438" s="214"/>
      <c r="B438" s="214"/>
      <c r="C438" s="214"/>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c r="AD438" s="215"/>
      <c r="AE438" s="215"/>
      <c r="AF438" s="215"/>
      <c r="AG438" s="215"/>
      <c r="AH438" s="215"/>
      <c r="AI438" s="215"/>
      <c r="AJ438" s="215"/>
      <c r="AK438" s="215"/>
      <c r="AL438" s="215"/>
      <c r="AM438" s="215"/>
      <c r="AN438" s="215"/>
      <c r="AO438" s="215"/>
    </row>
    <row r="439" ht="15.75" customHeight="1">
      <c r="A439" s="214"/>
      <c r="B439" s="214"/>
      <c r="C439" s="214"/>
      <c r="D439" s="215"/>
      <c r="E439" s="215"/>
      <c r="F439" s="215"/>
      <c r="G439" s="215"/>
      <c r="H439" s="215"/>
      <c r="I439" s="215"/>
      <c r="J439" s="215"/>
      <c r="K439" s="215"/>
      <c r="L439" s="215"/>
      <c r="M439" s="215"/>
      <c r="N439" s="215"/>
      <c r="O439" s="215"/>
      <c r="P439" s="215"/>
      <c r="Q439" s="215"/>
      <c r="R439" s="215"/>
      <c r="S439" s="215"/>
      <c r="T439" s="215"/>
      <c r="U439" s="215"/>
      <c r="V439" s="215"/>
      <c r="W439" s="215"/>
      <c r="X439" s="215"/>
      <c r="Y439" s="215"/>
      <c r="Z439" s="215"/>
      <c r="AA439" s="215"/>
      <c r="AB439" s="215"/>
      <c r="AC439" s="215"/>
      <c r="AD439" s="215"/>
      <c r="AE439" s="215"/>
      <c r="AF439" s="215"/>
      <c r="AG439" s="215"/>
      <c r="AH439" s="215"/>
      <c r="AI439" s="215"/>
      <c r="AJ439" s="215"/>
      <c r="AK439" s="215"/>
      <c r="AL439" s="215"/>
      <c r="AM439" s="215"/>
      <c r="AN439" s="215"/>
      <c r="AO439" s="215"/>
    </row>
    <row r="440" ht="15.75" customHeight="1">
      <c r="A440" s="214"/>
      <c r="B440" s="214"/>
      <c r="C440" s="214"/>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c r="AD440" s="215"/>
      <c r="AE440" s="215"/>
      <c r="AF440" s="215"/>
      <c r="AG440" s="215"/>
      <c r="AH440" s="215"/>
      <c r="AI440" s="215"/>
      <c r="AJ440" s="215"/>
      <c r="AK440" s="215"/>
      <c r="AL440" s="215"/>
      <c r="AM440" s="215"/>
      <c r="AN440" s="215"/>
      <c r="AO440" s="215"/>
    </row>
    <row r="441" ht="15.75" customHeight="1">
      <c r="A441" s="214"/>
      <c r="B441" s="214"/>
      <c r="C441" s="214"/>
      <c r="D441" s="215"/>
      <c r="E441" s="215"/>
      <c r="F441" s="215"/>
      <c r="G441" s="215"/>
      <c r="H441" s="215"/>
      <c r="I441" s="215"/>
      <c r="J441" s="215"/>
      <c r="K441" s="215"/>
      <c r="L441" s="215"/>
      <c r="M441" s="215"/>
      <c r="N441" s="215"/>
      <c r="O441" s="215"/>
      <c r="P441" s="215"/>
      <c r="Q441" s="215"/>
      <c r="R441" s="215"/>
      <c r="S441" s="215"/>
      <c r="T441" s="215"/>
      <c r="U441" s="215"/>
      <c r="V441" s="215"/>
      <c r="W441" s="215"/>
      <c r="X441" s="215"/>
      <c r="Y441" s="215"/>
      <c r="Z441" s="215"/>
      <c r="AA441" s="215"/>
      <c r="AB441" s="215"/>
      <c r="AC441" s="215"/>
      <c r="AD441" s="215"/>
      <c r="AE441" s="215"/>
      <c r="AF441" s="215"/>
      <c r="AG441" s="215"/>
      <c r="AH441" s="215"/>
      <c r="AI441" s="215"/>
      <c r="AJ441" s="215"/>
      <c r="AK441" s="215"/>
      <c r="AL441" s="215"/>
      <c r="AM441" s="215"/>
      <c r="AN441" s="215"/>
      <c r="AO441" s="215"/>
    </row>
    <row r="442" ht="15.75" customHeight="1">
      <c r="A442" s="214"/>
      <c r="B442" s="214"/>
      <c r="C442" s="214"/>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c r="AD442" s="215"/>
      <c r="AE442" s="215"/>
      <c r="AF442" s="215"/>
      <c r="AG442" s="215"/>
      <c r="AH442" s="215"/>
      <c r="AI442" s="215"/>
      <c r="AJ442" s="215"/>
      <c r="AK442" s="215"/>
      <c r="AL442" s="215"/>
      <c r="AM442" s="215"/>
      <c r="AN442" s="215"/>
      <c r="AO442" s="215"/>
    </row>
    <row r="443" ht="15.75" customHeight="1">
      <c r="A443" s="214"/>
      <c r="B443" s="214"/>
      <c r="C443" s="214"/>
      <c r="D443" s="215"/>
      <c r="E443" s="215"/>
      <c r="F443" s="215"/>
      <c r="G443" s="215"/>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c r="AD443" s="215"/>
      <c r="AE443" s="215"/>
      <c r="AF443" s="215"/>
      <c r="AG443" s="215"/>
      <c r="AH443" s="215"/>
      <c r="AI443" s="215"/>
      <c r="AJ443" s="215"/>
      <c r="AK443" s="215"/>
      <c r="AL443" s="215"/>
      <c r="AM443" s="215"/>
      <c r="AN443" s="215"/>
      <c r="AO443" s="215"/>
    </row>
    <row r="444" ht="15.75" customHeight="1">
      <c r="A444" s="214"/>
      <c r="B444" s="214"/>
      <c r="C444" s="214"/>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c r="AD444" s="215"/>
      <c r="AE444" s="215"/>
      <c r="AF444" s="215"/>
      <c r="AG444" s="215"/>
      <c r="AH444" s="215"/>
      <c r="AI444" s="215"/>
      <c r="AJ444" s="215"/>
      <c r="AK444" s="215"/>
      <c r="AL444" s="215"/>
      <c r="AM444" s="215"/>
      <c r="AN444" s="215"/>
      <c r="AO444" s="215"/>
    </row>
    <row r="445" ht="15.75" customHeight="1">
      <c r="A445" s="214"/>
      <c r="B445" s="214"/>
      <c r="C445" s="214"/>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c r="AD445" s="215"/>
      <c r="AE445" s="215"/>
      <c r="AF445" s="215"/>
      <c r="AG445" s="215"/>
      <c r="AH445" s="215"/>
      <c r="AI445" s="215"/>
      <c r="AJ445" s="215"/>
      <c r="AK445" s="215"/>
      <c r="AL445" s="215"/>
      <c r="AM445" s="215"/>
      <c r="AN445" s="215"/>
      <c r="AO445" s="215"/>
    </row>
    <row r="446" ht="15.75" customHeight="1">
      <c r="A446" s="214"/>
      <c r="B446" s="214"/>
      <c r="C446" s="214"/>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c r="AD446" s="215"/>
      <c r="AE446" s="215"/>
      <c r="AF446" s="215"/>
      <c r="AG446" s="215"/>
      <c r="AH446" s="215"/>
      <c r="AI446" s="215"/>
      <c r="AJ446" s="215"/>
      <c r="AK446" s="215"/>
      <c r="AL446" s="215"/>
      <c r="AM446" s="215"/>
      <c r="AN446" s="215"/>
      <c r="AO446" s="215"/>
    </row>
    <row r="447" ht="15.75" customHeight="1">
      <c r="A447" s="214"/>
      <c r="B447" s="214"/>
      <c r="C447" s="214"/>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c r="AD447" s="215"/>
      <c r="AE447" s="215"/>
      <c r="AF447" s="215"/>
      <c r="AG447" s="215"/>
      <c r="AH447" s="215"/>
      <c r="AI447" s="215"/>
      <c r="AJ447" s="215"/>
      <c r="AK447" s="215"/>
      <c r="AL447" s="215"/>
      <c r="AM447" s="215"/>
      <c r="AN447" s="215"/>
      <c r="AO447" s="215"/>
    </row>
    <row r="448" ht="15.75" customHeight="1">
      <c r="A448" s="214"/>
      <c r="B448" s="214"/>
      <c r="C448" s="214"/>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c r="AD448" s="215"/>
      <c r="AE448" s="215"/>
      <c r="AF448" s="215"/>
      <c r="AG448" s="215"/>
      <c r="AH448" s="215"/>
      <c r="AI448" s="215"/>
      <c r="AJ448" s="215"/>
      <c r="AK448" s="215"/>
      <c r="AL448" s="215"/>
      <c r="AM448" s="215"/>
      <c r="AN448" s="215"/>
      <c r="AO448" s="215"/>
    </row>
    <row r="449" ht="15.75" customHeight="1">
      <c r="A449" s="214"/>
      <c r="B449" s="214"/>
      <c r="C449" s="214"/>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c r="AD449" s="215"/>
      <c r="AE449" s="215"/>
      <c r="AF449" s="215"/>
      <c r="AG449" s="215"/>
      <c r="AH449" s="215"/>
      <c r="AI449" s="215"/>
      <c r="AJ449" s="215"/>
      <c r="AK449" s="215"/>
      <c r="AL449" s="215"/>
      <c r="AM449" s="215"/>
      <c r="AN449" s="215"/>
      <c r="AO449" s="215"/>
    </row>
    <row r="450" ht="15.75" customHeight="1">
      <c r="A450" s="214"/>
      <c r="B450" s="214"/>
      <c r="C450" s="214"/>
      <c r="D450" s="215"/>
      <c r="E450" s="215"/>
      <c r="F450" s="215"/>
      <c r="G450" s="215"/>
      <c r="H450" s="215"/>
      <c r="I450" s="215"/>
      <c r="J450" s="215"/>
      <c r="K450" s="215"/>
      <c r="L450" s="215"/>
      <c r="M450" s="215"/>
      <c r="N450" s="215"/>
      <c r="O450" s="215"/>
      <c r="P450" s="215"/>
      <c r="Q450" s="215"/>
      <c r="R450" s="215"/>
      <c r="S450" s="215"/>
      <c r="T450" s="215"/>
      <c r="U450" s="215"/>
      <c r="V450" s="215"/>
      <c r="W450" s="215"/>
      <c r="X450" s="215"/>
      <c r="Y450" s="215"/>
      <c r="Z450" s="215"/>
      <c r="AA450" s="215"/>
      <c r="AB450" s="215"/>
      <c r="AC450" s="215"/>
      <c r="AD450" s="215"/>
      <c r="AE450" s="215"/>
      <c r="AF450" s="215"/>
      <c r="AG450" s="215"/>
      <c r="AH450" s="215"/>
      <c r="AI450" s="215"/>
      <c r="AJ450" s="215"/>
      <c r="AK450" s="215"/>
      <c r="AL450" s="215"/>
      <c r="AM450" s="215"/>
      <c r="AN450" s="215"/>
      <c r="AO450" s="215"/>
    </row>
    <row r="451" ht="15.75" customHeight="1">
      <c r="A451" s="214"/>
      <c r="B451" s="214"/>
      <c r="C451" s="214"/>
      <c r="D451" s="215"/>
      <c r="E451" s="215"/>
      <c r="F451" s="215"/>
      <c r="G451" s="215"/>
      <c r="H451" s="215"/>
      <c r="I451" s="215"/>
      <c r="J451" s="215"/>
      <c r="K451" s="215"/>
      <c r="L451" s="215"/>
      <c r="M451" s="215"/>
      <c r="N451" s="215"/>
      <c r="O451" s="215"/>
      <c r="P451" s="215"/>
      <c r="Q451" s="215"/>
      <c r="R451" s="215"/>
      <c r="S451" s="215"/>
      <c r="T451" s="215"/>
      <c r="U451" s="215"/>
      <c r="V451" s="215"/>
      <c r="W451" s="215"/>
      <c r="X451" s="215"/>
      <c r="Y451" s="215"/>
      <c r="Z451" s="215"/>
      <c r="AA451" s="215"/>
      <c r="AB451" s="215"/>
      <c r="AC451" s="215"/>
      <c r="AD451" s="215"/>
      <c r="AE451" s="215"/>
      <c r="AF451" s="215"/>
      <c r="AG451" s="215"/>
      <c r="AH451" s="215"/>
      <c r="AI451" s="215"/>
      <c r="AJ451" s="215"/>
      <c r="AK451" s="215"/>
      <c r="AL451" s="215"/>
      <c r="AM451" s="215"/>
      <c r="AN451" s="215"/>
      <c r="AO451" s="215"/>
    </row>
    <row r="452" ht="15.75" customHeight="1">
      <c r="A452" s="214"/>
      <c r="B452" s="214"/>
      <c r="C452" s="214"/>
      <c r="D452" s="215"/>
      <c r="E452" s="215"/>
      <c r="F452" s="215"/>
      <c r="G452" s="215"/>
      <c r="H452" s="215"/>
      <c r="I452" s="215"/>
      <c r="J452" s="215"/>
      <c r="K452" s="215"/>
      <c r="L452" s="215"/>
      <c r="M452" s="215"/>
      <c r="N452" s="215"/>
      <c r="O452" s="215"/>
      <c r="P452" s="215"/>
      <c r="Q452" s="215"/>
      <c r="R452" s="215"/>
      <c r="S452" s="215"/>
      <c r="T452" s="215"/>
      <c r="U452" s="215"/>
      <c r="V452" s="215"/>
      <c r="W452" s="215"/>
      <c r="X452" s="215"/>
      <c r="Y452" s="215"/>
      <c r="Z452" s="215"/>
      <c r="AA452" s="215"/>
      <c r="AB452" s="215"/>
      <c r="AC452" s="215"/>
      <c r="AD452" s="215"/>
      <c r="AE452" s="215"/>
      <c r="AF452" s="215"/>
      <c r="AG452" s="215"/>
      <c r="AH452" s="215"/>
      <c r="AI452" s="215"/>
      <c r="AJ452" s="215"/>
      <c r="AK452" s="215"/>
      <c r="AL452" s="215"/>
      <c r="AM452" s="215"/>
      <c r="AN452" s="215"/>
      <c r="AO452" s="215"/>
    </row>
    <row r="453" ht="15.75" customHeight="1">
      <c r="A453" s="214"/>
      <c r="B453" s="214"/>
      <c r="C453" s="214"/>
      <c r="D453" s="215"/>
      <c r="E453" s="215"/>
      <c r="F453" s="215"/>
      <c r="G453" s="215"/>
      <c r="H453" s="215"/>
      <c r="I453" s="215"/>
      <c r="J453" s="215"/>
      <c r="K453" s="215"/>
      <c r="L453" s="215"/>
      <c r="M453" s="215"/>
      <c r="N453" s="215"/>
      <c r="O453" s="215"/>
      <c r="P453" s="215"/>
      <c r="Q453" s="215"/>
      <c r="R453" s="215"/>
      <c r="S453" s="215"/>
      <c r="T453" s="215"/>
      <c r="U453" s="215"/>
      <c r="V453" s="215"/>
      <c r="W453" s="215"/>
      <c r="X453" s="215"/>
      <c r="Y453" s="215"/>
      <c r="Z453" s="215"/>
      <c r="AA453" s="215"/>
      <c r="AB453" s="215"/>
      <c r="AC453" s="215"/>
      <c r="AD453" s="215"/>
      <c r="AE453" s="215"/>
      <c r="AF453" s="215"/>
      <c r="AG453" s="215"/>
      <c r="AH453" s="215"/>
      <c r="AI453" s="215"/>
      <c r="AJ453" s="215"/>
      <c r="AK453" s="215"/>
      <c r="AL453" s="215"/>
      <c r="AM453" s="215"/>
      <c r="AN453" s="215"/>
      <c r="AO453" s="215"/>
    </row>
    <row r="454" ht="15.75" customHeight="1">
      <c r="A454" s="214"/>
      <c r="B454" s="214"/>
      <c r="C454" s="214"/>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c r="AH454" s="215"/>
      <c r="AI454" s="215"/>
      <c r="AJ454" s="215"/>
      <c r="AK454" s="215"/>
      <c r="AL454" s="215"/>
      <c r="AM454" s="215"/>
      <c r="AN454" s="215"/>
      <c r="AO454" s="215"/>
    </row>
    <row r="455" ht="15.75" customHeight="1">
      <c r="A455" s="214"/>
      <c r="B455" s="214"/>
      <c r="C455" s="214"/>
      <c r="D455" s="215"/>
      <c r="E455" s="215"/>
      <c r="F455" s="215"/>
      <c r="G455" s="215"/>
      <c r="H455" s="215"/>
      <c r="I455" s="215"/>
      <c r="J455" s="215"/>
      <c r="K455" s="215"/>
      <c r="L455" s="215"/>
      <c r="M455" s="215"/>
      <c r="N455" s="215"/>
      <c r="O455" s="215"/>
      <c r="P455" s="215"/>
      <c r="Q455" s="215"/>
      <c r="R455" s="215"/>
      <c r="S455" s="215"/>
      <c r="T455" s="215"/>
      <c r="U455" s="215"/>
      <c r="V455" s="215"/>
      <c r="W455" s="215"/>
      <c r="X455" s="215"/>
      <c r="Y455" s="215"/>
      <c r="Z455" s="215"/>
      <c r="AA455" s="215"/>
      <c r="AB455" s="215"/>
      <c r="AC455" s="215"/>
      <c r="AD455" s="215"/>
      <c r="AE455" s="215"/>
      <c r="AF455" s="215"/>
      <c r="AG455" s="215"/>
      <c r="AH455" s="215"/>
      <c r="AI455" s="215"/>
      <c r="AJ455" s="215"/>
      <c r="AK455" s="215"/>
      <c r="AL455" s="215"/>
      <c r="AM455" s="215"/>
      <c r="AN455" s="215"/>
      <c r="AO455" s="215"/>
    </row>
    <row r="456" ht="15.75" customHeight="1">
      <c r="A456" s="214"/>
      <c r="B456" s="214"/>
      <c r="C456" s="214"/>
      <c r="D456" s="215"/>
      <c r="E456" s="215"/>
      <c r="F456" s="215"/>
      <c r="G456" s="215"/>
      <c r="H456" s="215"/>
      <c r="I456" s="215"/>
      <c r="J456" s="215"/>
      <c r="K456" s="215"/>
      <c r="L456" s="215"/>
      <c r="M456" s="215"/>
      <c r="N456" s="215"/>
      <c r="O456" s="215"/>
      <c r="P456" s="215"/>
      <c r="Q456" s="215"/>
      <c r="R456" s="215"/>
      <c r="S456" s="215"/>
      <c r="T456" s="215"/>
      <c r="U456" s="215"/>
      <c r="V456" s="215"/>
      <c r="W456" s="215"/>
      <c r="X456" s="215"/>
      <c r="Y456" s="215"/>
      <c r="Z456" s="215"/>
      <c r="AA456" s="215"/>
      <c r="AB456" s="215"/>
      <c r="AC456" s="215"/>
      <c r="AD456" s="215"/>
      <c r="AE456" s="215"/>
      <c r="AF456" s="215"/>
      <c r="AG456" s="215"/>
      <c r="AH456" s="215"/>
      <c r="AI456" s="215"/>
      <c r="AJ456" s="215"/>
      <c r="AK456" s="215"/>
      <c r="AL456" s="215"/>
      <c r="AM456" s="215"/>
      <c r="AN456" s="215"/>
      <c r="AO456" s="215"/>
    </row>
    <row r="457" ht="15.75" customHeight="1">
      <c r="A457" s="214"/>
      <c r="B457" s="214"/>
      <c r="C457" s="214"/>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5"/>
      <c r="Z457" s="215"/>
      <c r="AA457" s="215"/>
      <c r="AB457" s="215"/>
      <c r="AC457" s="215"/>
      <c r="AD457" s="215"/>
      <c r="AE457" s="215"/>
      <c r="AF457" s="215"/>
      <c r="AG457" s="215"/>
      <c r="AH457" s="215"/>
      <c r="AI457" s="215"/>
      <c r="AJ457" s="215"/>
      <c r="AK457" s="215"/>
      <c r="AL457" s="215"/>
      <c r="AM457" s="215"/>
      <c r="AN457" s="215"/>
      <c r="AO457" s="215"/>
    </row>
    <row r="458" ht="15.75" customHeight="1">
      <c r="A458" s="214"/>
      <c r="B458" s="214"/>
      <c r="C458" s="214"/>
      <c r="D458" s="215"/>
      <c r="E458" s="215"/>
      <c r="F458" s="215"/>
      <c r="G458" s="215"/>
      <c r="H458" s="215"/>
      <c r="I458" s="215"/>
      <c r="J458" s="215"/>
      <c r="K458" s="215"/>
      <c r="L458" s="215"/>
      <c r="M458" s="215"/>
      <c r="N458" s="215"/>
      <c r="O458" s="215"/>
      <c r="P458" s="215"/>
      <c r="Q458" s="215"/>
      <c r="R458" s="215"/>
      <c r="S458" s="215"/>
      <c r="T458" s="215"/>
      <c r="U458" s="215"/>
      <c r="V458" s="215"/>
      <c r="W458" s="215"/>
      <c r="X458" s="215"/>
      <c r="Y458" s="215"/>
      <c r="Z458" s="215"/>
      <c r="AA458" s="215"/>
      <c r="AB458" s="215"/>
      <c r="AC458" s="215"/>
      <c r="AD458" s="215"/>
      <c r="AE458" s="215"/>
      <c r="AF458" s="215"/>
      <c r="AG458" s="215"/>
      <c r="AH458" s="215"/>
      <c r="AI458" s="215"/>
      <c r="AJ458" s="215"/>
      <c r="AK458" s="215"/>
      <c r="AL458" s="215"/>
      <c r="AM458" s="215"/>
      <c r="AN458" s="215"/>
      <c r="AO458" s="215"/>
    </row>
    <row r="459" ht="15.75" customHeight="1">
      <c r="A459" s="214"/>
      <c r="B459" s="214"/>
      <c r="C459" s="214"/>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c r="AD459" s="215"/>
      <c r="AE459" s="215"/>
      <c r="AF459" s="215"/>
      <c r="AG459" s="215"/>
      <c r="AH459" s="215"/>
      <c r="AI459" s="215"/>
      <c r="AJ459" s="215"/>
      <c r="AK459" s="215"/>
      <c r="AL459" s="215"/>
      <c r="AM459" s="215"/>
      <c r="AN459" s="215"/>
      <c r="AO459" s="215"/>
    </row>
    <row r="460" ht="15.75" customHeight="1">
      <c r="A460" s="214"/>
      <c r="B460" s="214"/>
      <c r="C460" s="214"/>
      <c r="D460" s="215"/>
      <c r="E460" s="215"/>
      <c r="F460" s="215"/>
      <c r="G460" s="215"/>
      <c r="H460" s="215"/>
      <c r="I460" s="215"/>
      <c r="J460" s="215"/>
      <c r="K460" s="215"/>
      <c r="L460" s="215"/>
      <c r="M460" s="215"/>
      <c r="N460" s="215"/>
      <c r="O460" s="215"/>
      <c r="P460" s="215"/>
      <c r="Q460" s="215"/>
      <c r="R460" s="215"/>
      <c r="S460" s="215"/>
      <c r="T460" s="215"/>
      <c r="U460" s="215"/>
      <c r="V460" s="215"/>
      <c r="W460" s="215"/>
      <c r="X460" s="215"/>
      <c r="Y460" s="215"/>
      <c r="Z460" s="215"/>
      <c r="AA460" s="215"/>
      <c r="AB460" s="215"/>
      <c r="AC460" s="215"/>
      <c r="AD460" s="215"/>
      <c r="AE460" s="215"/>
      <c r="AF460" s="215"/>
      <c r="AG460" s="215"/>
      <c r="AH460" s="215"/>
      <c r="AI460" s="215"/>
      <c r="AJ460" s="215"/>
      <c r="AK460" s="215"/>
      <c r="AL460" s="215"/>
      <c r="AM460" s="215"/>
      <c r="AN460" s="215"/>
      <c r="AO460" s="215"/>
    </row>
    <row r="461" ht="15.75" customHeight="1">
      <c r="A461" s="214"/>
      <c r="B461" s="214"/>
      <c r="C461" s="214"/>
      <c r="D461" s="215"/>
      <c r="E461" s="215"/>
      <c r="F461" s="215"/>
      <c r="G461" s="215"/>
      <c r="H461" s="215"/>
      <c r="I461" s="215"/>
      <c r="J461" s="215"/>
      <c r="K461" s="215"/>
      <c r="L461" s="215"/>
      <c r="M461" s="215"/>
      <c r="N461" s="215"/>
      <c r="O461" s="215"/>
      <c r="P461" s="215"/>
      <c r="Q461" s="215"/>
      <c r="R461" s="215"/>
      <c r="S461" s="215"/>
      <c r="T461" s="215"/>
      <c r="U461" s="215"/>
      <c r="V461" s="215"/>
      <c r="W461" s="215"/>
      <c r="X461" s="215"/>
      <c r="Y461" s="215"/>
      <c r="Z461" s="215"/>
      <c r="AA461" s="215"/>
      <c r="AB461" s="215"/>
      <c r="AC461" s="215"/>
      <c r="AD461" s="215"/>
      <c r="AE461" s="215"/>
      <c r="AF461" s="215"/>
      <c r="AG461" s="215"/>
      <c r="AH461" s="215"/>
      <c r="AI461" s="215"/>
      <c r="AJ461" s="215"/>
      <c r="AK461" s="215"/>
      <c r="AL461" s="215"/>
      <c r="AM461" s="215"/>
      <c r="AN461" s="215"/>
      <c r="AO461" s="215"/>
    </row>
    <row r="462" ht="15.75" customHeight="1">
      <c r="A462" s="214"/>
      <c r="B462" s="214"/>
      <c r="C462" s="214"/>
      <c r="D462" s="215"/>
      <c r="E462" s="215"/>
      <c r="F462" s="215"/>
      <c r="G462" s="215"/>
      <c r="H462" s="215"/>
      <c r="I462" s="215"/>
      <c r="J462" s="215"/>
      <c r="K462" s="215"/>
      <c r="L462" s="215"/>
      <c r="M462" s="215"/>
      <c r="N462" s="215"/>
      <c r="O462" s="215"/>
      <c r="P462" s="215"/>
      <c r="Q462" s="215"/>
      <c r="R462" s="215"/>
      <c r="S462" s="215"/>
      <c r="T462" s="215"/>
      <c r="U462" s="215"/>
      <c r="V462" s="215"/>
      <c r="W462" s="215"/>
      <c r="X462" s="215"/>
      <c r="Y462" s="215"/>
      <c r="Z462" s="215"/>
      <c r="AA462" s="215"/>
      <c r="AB462" s="215"/>
      <c r="AC462" s="215"/>
      <c r="AD462" s="215"/>
      <c r="AE462" s="215"/>
      <c r="AF462" s="215"/>
      <c r="AG462" s="215"/>
      <c r="AH462" s="215"/>
      <c r="AI462" s="215"/>
      <c r="AJ462" s="215"/>
      <c r="AK462" s="215"/>
      <c r="AL462" s="215"/>
      <c r="AM462" s="215"/>
      <c r="AN462" s="215"/>
      <c r="AO462" s="215"/>
    </row>
    <row r="463" ht="15.75" customHeight="1">
      <c r="A463" s="214"/>
      <c r="B463" s="214"/>
      <c r="C463" s="214"/>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c r="AD463" s="215"/>
      <c r="AE463" s="215"/>
      <c r="AF463" s="215"/>
      <c r="AG463" s="215"/>
      <c r="AH463" s="215"/>
      <c r="AI463" s="215"/>
      <c r="AJ463" s="215"/>
      <c r="AK463" s="215"/>
      <c r="AL463" s="215"/>
      <c r="AM463" s="215"/>
      <c r="AN463" s="215"/>
      <c r="AO463" s="215"/>
    </row>
    <row r="464" ht="15.75" customHeight="1">
      <c r="A464" s="214"/>
      <c r="B464" s="214"/>
      <c r="C464" s="214"/>
      <c r="D464" s="215"/>
      <c r="E464" s="215"/>
      <c r="F464" s="215"/>
      <c r="G464" s="215"/>
      <c r="H464" s="215"/>
      <c r="I464" s="215"/>
      <c r="J464" s="215"/>
      <c r="K464" s="215"/>
      <c r="L464" s="215"/>
      <c r="M464" s="215"/>
      <c r="N464" s="215"/>
      <c r="O464" s="215"/>
      <c r="P464" s="215"/>
      <c r="Q464" s="215"/>
      <c r="R464" s="215"/>
      <c r="S464" s="215"/>
      <c r="T464" s="215"/>
      <c r="U464" s="215"/>
      <c r="V464" s="215"/>
      <c r="W464" s="215"/>
      <c r="X464" s="215"/>
      <c r="Y464" s="215"/>
      <c r="Z464" s="215"/>
      <c r="AA464" s="215"/>
      <c r="AB464" s="215"/>
      <c r="AC464" s="215"/>
      <c r="AD464" s="215"/>
      <c r="AE464" s="215"/>
      <c r="AF464" s="215"/>
      <c r="AG464" s="215"/>
      <c r="AH464" s="215"/>
      <c r="AI464" s="215"/>
      <c r="AJ464" s="215"/>
      <c r="AK464" s="215"/>
      <c r="AL464" s="215"/>
      <c r="AM464" s="215"/>
      <c r="AN464" s="215"/>
      <c r="AO464" s="215"/>
    </row>
    <row r="465" ht="15.75" customHeight="1">
      <c r="A465" s="214"/>
      <c r="B465" s="214"/>
      <c r="C465" s="214"/>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c r="AA465" s="215"/>
      <c r="AB465" s="215"/>
      <c r="AC465" s="215"/>
      <c r="AD465" s="215"/>
      <c r="AE465" s="215"/>
      <c r="AF465" s="215"/>
      <c r="AG465" s="215"/>
      <c r="AH465" s="215"/>
      <c r="AI465" s="215"/>
      <c r="AJ465" s="215"/>
      <c r="AK465" s="215"/>
      <c r="AL465" s="215"/>
      <c r="AM465" s="215"/>
      <c r="AN465" s="215"/>
      <c r="AO465" s="215"/>
    </row>
    <row r="466" ht="15.75" customHeight="1">
      <c r="A466" s="214"/>
      <c r="B466" s="214"/>
      <c r="C466" s="214"/>
      <c r="D466" s="215"/>
      <c r="E466" s="215"/>
      <c r="F466" s="215"/>
      <c r="G466" s="215"/>
      <c r="H466" s="215"/>
      <c r="I466" s="215"/>
      <c r="J466" s="215"/>
      <c r="K466" s="215"/>
      <c r="L466" s="215"/>
      <c r="M466" s="215"/>
      <c r="N466" s="215"/>
      <c r="O466" s="215"/>
      <c r="P466" s="215"/>
      <c r="Q466" s="215"/>
      <c r="R466" s="215"/>
      <c r="S466" s="215"/>
      <c r="T466" s="215"/>
      <c r="U466" s="215"/>
      <c r="V466" s="215"/>
      <c r="W466" s="215"/>
      <c r="X466" s="215"/>
      <c r="Y466" s="215"/>
      <c r="Z466" s="215"/>
      <c r="AA466" s="215"/>
      <c r="AB466" s="215"/>
      <c r="AC466" s="215"/>
      <c r="AD466" s="215"/>
      <c r="AE466" s="215"/>
      <c r="AF466" s="215"/>
      <c r="AG466" s="215"/>
      <c r="AH466" s="215"/>
      <c r="AI466" s="215"/>
      <c r="AJ466" s="215"/>
      <c r="AK466" s="215"/>
      <c r="AL466" s="215"/>
      <c r="AM466" s="215"/>
      <c r="AN466" s="215"/>
      <c r="AO466" s="215"/>
    </row>
    <row r="467" ht="15.75" customHeight="1">
      <c r="A467" s="214"/>
      <c r="B467" s="214"/>
      <c r="C467" s="214"/>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c r="AA467" s="215"/>
      <c r="AB467" s="215"/>
      <c r="AC467" s="215"/>
      <c r="AD467" s="215"/>
      <c r="AE467" s="215"/>
      <c r="AF467" s="215"/>
      <c r="AG467" s="215"/>
      <c r="AH467" s="215"/>
      <c r="AI467" s="215"/>
      <c r="AJ467" s="215"/>
      <c r="AK467" s="215"/>
      <c r="AL467" s="215"/>
      <c r="AM467" s="215"/>
      <c r="AN467" s="215"/>
      <c r="AO467" s="215"/>
    </row>
    <row r="468" ht="15.75" customHeight="1">
      <c r="A468" s="214"/>
      <c r="B468" s="214"/>
      <c r="C468" s="214"/>
      <c r="D468" s="215"/>
      <c r="E468" s="215"/>
      <c r="F468" s="215"/>
      <c r="G468" s="215"/>
      <c r="H468" s="215"/>
      <c r="I468" s="215"/>
      <c r="J468" s="215"/>
      <c r="K468" s="215"/>
      <c r="L468" s="215"/>
      <c r="M468" s="215"/>
      <c r="N468" s="215"/>
      <c r="O468" s="215"/>
      <c r="P468" s="215"/>
      <c r="Q468" s="215"/>
      <c r="R468" s="215"/>
      <c r="S468" s="215"/>
      <c r="T468" s="215"/>
      <c r="U468" s="215"/>
      <c r="V468" s="215"/>
      <c r="W468" s="215"/>
      <c r="X468" s="215"/>
      <c r="Y468" s="215"/>
      <c r="Z468" s="215"/>
      <c r="AA468" s="215"/>
      <c r="AB468" s="215"/>
      <c r="AC468" s="215"/>
      <c r="AD468" s="215"/>
      <c r="AE468" s="215"/>
      <c r="AF468" s="215"/>
      <c r="AG468" s="215"/>
      <c r="AH468" s="215"/>
      <c r="AI468" s="215"/>
      <c r="AJ468" s="215"/>
      <c r="AK468" s="215"/>
      <c r="AL468" s="215"/>
      <c r="AM468" s="215"/>
      <c r="AN468" s="215"/>
      <c r="AO468" s="215"/>
    </row>
    <row r="469" ht="15.75" customHeight="1">
      <c r="A469" s="214"/>
      <c r="B469" s="214"/>
      <c r="C469" s="214"/>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c r="AA469" s="215"/>
      <c r="AB469" s="215"/>
      <c r="AC469" s="215"/>
      <c r="AD469" s="215"/>
      <c r="AE469" s="215"/>
      <c r="AF469" s="215"/>
      <c r="AG469" s="215"/>
      <c r="AH469" s="215"/>
      <c r="AI469" s="215"/>
      <c r="AJ469" s="215"/>
      <c r="AK469" s="215"/>
      <c r="AL469" s="215"/>
      <c r="AM469" s="215"/>
      <c r="AN469" s="215"/>
      <c r="AO469" s="215"/>
    </row>
    <row r="470" ht="15.75" customHeight="1">
      <c r="A470" s="214"/>
      <c r="B470" s="214"/>
      <c r="C470" s="214"/>
      <c r="D470" s="215"/>
      <c r="E470" s="215"/>
      <c r="F470" s="215"/>
      <c r="G470" s="215"/>
      <c r="H470" s="215"/>
      <c r="I470" s="215"/>
      <c r="J470" s="215"/>
      <c r="K470" s="215"/>
      <c r="L470" s="215"/>
      <c r="M470" s="215"/>
      <c r="N470" s="215"/>
      <c r="O470" s="215"/>
      <c r="P470" s="215"/>
      <c r="Q470" s="215"/>
      <c r="R470" s="215"/>
      <c r="S470" s="215"/>
      <c r="T470" s="215"/>
      <c r="U470" s="215"/>
      <c r="V470" s="215"/>
      <c r="W470" s="215"/>
      <c r="X470" s="215"/>
      <c r="Y470" s="215"/>
      <c r="Z470" s="215"/>
      <c r="AA470" s="215"/>
      <c r="AB470" s="215"/>
      <c r="AC470" s="215"/>
      <c r="AD470" s="215"/>
      <c r="AE470" s="215"/>
      <c r="AF470" s="215"/>
      <c r="AG470" s="215"/>
      <c r="AH470" s="215"/>
      <c r="AI470" s="215"/>
      <c r="AJ470" s="215"/>
      <c r="AK470" s="215"/>
      <c r="AL470" s="215"/>
      <c r="AM470" s="215"/>
      <c r="AN470" s="215"/>
      <c r="AO470" s="215"/>
    </row>
    <row r="471" ht="15.75" customHeight="1">
      <c r="A471" s="214"/>
      <c r="B471" s="214"/>
      <c r="C471" s="214"/>
      <c r="D471" s="215"/>
      <c r="E471" s="215"/>
      <c r="F471" s="215"/>
      <c r="G471" s="215"/>
      <c r="H471" s="215"/>
      <c r="I471" s="215"/>
      <c r="J471" s="215"/>
      <c r="K471" s="215"/>
      <c r="L471" s="215"/>
      <c r="M471" s="215"/>
      <c r="N471" s="215"/>
      <c r="O471" s="215"/>
      <c r="P471" s="215"/>
      <c r="Q471" s="215"/>
      <c r="R471" s="215"/>
      <c r="S471" s="215"/>
      <c r="T471" s="215"/>
      <c r="U471" s="215"/>
      <c r="V471" s="215"/>
      <c r="W471" s="215"/>
      <c r="X471" s="215"/>
      <c r="Y471" s="215"/>
      <c r="Z471" s="215"/>
      <c r="AA471" s="215"/>
      <c r="AB471" s="215"/>
      <c r="AC471" s="215"/>
      <c r="AD471" s="215"/>
      <c r="AE471" s="215"/>
      <c r="AF471" s="215"/>
      <c r="AG471" s="215"/>
      <c r="AH471" s="215"/>
      <c r="AI471" s="215"/>
      <c r="AJ471" s="215"/>
      <c r="AK471" s="215"/>
      <c r="AL471" s="215"/>
      <c r="AM471" s="215"/>
      <c r="AN471" s="215"/>
      <c r="AO471" s="215"/>
    </row>
    <row r="472" ht="15.75" customHeight="1">
      <c r="A472" s="214"/>
      <c r="B472" s="214"/>
      <c r="C472" s="214"/>
      <c r="D472" s="215"/>
      <c r="E472" s="215"/>
      <c r="F472" s="215"/>
      <c r="G472" s="215"/>
      <c r="H472" s="215"/>
      <c r="I472" s="215"/>
      <c r="J472" s="215"/>
      <c r="K472" s="215"/>
      <c r="L472" s="215"/>
      <c r="M472" s="215"/>
      <c r="N472" s="215"/>
      <c r="O472" s="215"/>
      <c r="P472" s="215"/>
      <c r="Q472" s="215"/>
      <c r="R472" s="215"/>
      <c r="S472" s="215"/>
      <c r="T472" s="215"/>
      <c r="U472" s="215"/>
      <c r="V472" s="215"/>
      <c r="W472" s="215"/>
      <c r="X472" s="215"/>
      <c r="Y472" s="215"/>
      <c r="Z472" s="215"/>
      <c r="AA472" s="215"/>
      <c r="AB472" s="215"/>
      <c r="AC472" s="215"/>
      <c r="AD472" s="215"/>
      <c r="AE472" s="215"/>
      <c r="AF472" s="215"/>
      <c r="AG472" s="215"/>
      <c r="AH472" s="215"/>
      <c r="AI472" s="215"/>
      <c r="AJ472" s="215"/>
      <c r="AK472" s="215"/>
      <c r="AL472" s="215"/>
      <c r="AM472" s="215"/>
      <c r="AN472" s="215"/>
      <c r="AO472" s="215"/>
    </row>
    <row r="473" ht="15.75" customHeight="1">
      <c r="A473" s="214"/>
      <c r="B473" s="214"/>
      <c r="C473" s="214"/>
      <c r="D473" s="215"/>
      <c r="E473" s="215"/>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c r="AD473" s="215"/>
      <c r="AE473" s="215"/>
      <c r="AF473" s="215"/>
      <c r="AG473" s="215"/>
      <c r="AH473" s="215"/>
      <c r="AI473" s="215"/>
      <c r="AJ473" s="215"/>
      <c r="AK473" s="215"/>
      <c r="AL473" s="215"/>
      <c r="AM473" s="215"/>
      <c r="AN473" s="215"/>
      <c r="AO473" s="215"/>
    </row>
    <row r="474" ht="15.75" customHeight="1">
      <c r="A474" s="214"/>
      <c r="B474" s="214"/>
      <c r="C474" s="214"/>
      <c r="D474" s="215"/>
      <c r="E474" s="215"/>
      <c r="F474" s="215"/>
      <c r="G474" s="215"/>
      <c r="H474" s="215"/>
      <c r="I474" s="215"/>
      <c r="J474" s="215"/>
      <c r="K474" s="215"/>
      <c r="L474" s="215"/>
      <c r="M474" s="215"/>
      <c r="N474" s="215"/>
      <c r="O474" s="215"/>
      <c r="P474" s="215"/>
      <c r="Q474" s="215"/>
      <c r="R474" s="215"/>
      <c r="S474" s="215"/>
      <c r="T474" s="215"/>
      <c r="U474" s="215"/>
      <c r="V474" s="215"/>
      <c r="W474" s="215"/>
      <c r="X474" s="215"/>
      <c r="Y474" s="215"/>
      <c r="Z474" s="215"/>
      <c r="AA474" s="215"/>
      <c r="AB474" s="215"/>
      <c r="AC474" s="215"/>
      <c r="AD474" s="215"/>
      <c r="AE474" s="215"/>
      <c r="AF474" s="215"/>
      <c r="AG474" s="215"/>
      <c r="AH474" s="215"/>
      <c r="AI474" s="215"/>
      <c r="AJ474" s="215"/>
      <c r="AK474" s="215"/>
      <c r="AL474" s="215"/>
      <c r="AM474" s="215"/>
      <c r="AN474" s="215"/>
      <c r="AO474" s="215"/>
    </row>
    <row r="475" ht="15.75" customHeight="1">
      <c r="A475" s="214"/>
      <c r="B475" s="214"/>
      <c r="C475" s="214"/>
      <c r="D475" s="215"/>
      <c r="E475" s="215"/>
      <c r="F475" s="215"/>
      <c r="G475" s="215"/>
      <c r="H475" s="215"/>
      <c r="I475" s="215"/>
      <c r="J475" s="215"/>
      <c r="K475" s="215"/>
      <c r="L475" s="215"/>
      <c r="M475" s="215"/>
      <c r="N475" s="215"/>
      <c r="O475" s="215"/>
      <c r="P475" s="215"/>
      <c r="Q475" s="215"/>
      <c r="R475" s="215"/>
      <c r="S475" s="215"/>
      <c r="T475" s="215"/>
      <c r="U475" s="215"/>
      <c r="V475" s="215"/>
      <c r="W475" s="215"/>
      <c r="X475" s="215"/>
      <c r="Y475" s="215"/>
      <c r="Z475" s="215"/>
      <c r="AA475" s="215"/>
      <c r="AB475" s="215"/>
      <c r="AC475" s="215"/>
      <c r="AD475" s="215"/>
      <c r="AE475" s="215"/>
      <c r="AF475" s="215"/>
      <c r="AG475" s="215"/>
      <c r="AH475" s="215"/>
      <c r="AI475" s="215"/>
      <c r="AJ475" s="215"/>
      <c r="AK475" s="215"/>
      <c r="AL475" s="215"/>
      <c r="AM475" s="215"/>
      <c r="AN475" s="215"/>
      <c r="AO475" s="215"/>
    </row>
    <row r="476" ht="15.75" customHeight="1">
      <c r="A476" s="214"/>
      <c r="B476" s="214"/>
      <c r="C476" s="214"/>
      <c r="D476" s="215"/>
      <c r="E476" s="215"/>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c r="AD476" s="215"/>
      <c r="AE476" s="215"/>
      <c r="AF476" s="215"/>
      <c r="AG476" s="215"/>
      <c r="AH476" s="215"/>
      <c r="AI476" s="215"/>
      <c r="AJ476" s="215"/>
      <c r="AK476" s="215"/>
      <c r="AL476" s="215"/>
      <c r="AM476" s="215"/>
      <c r="AN476" s="215"/>
      <c r="AO476" s="215"/>
    </row>
    <row r="477" ht="15.75" customHeight="1">
      <c r="A477" s="214"/>
      <c r="B477" s="214"/>
      <c r="C477" s="214"/>
      <c r="D477" s="215"/>
      <c r="E477" s="215"/>
      <c r="F477" s="215"/>
      <c r="G477" s="215"/>
      <c r="H477" s="215"/>
      <c r="I477" s="215"/>
      <c r="J477" s="215"/>
      <c r="K477" s="215"/>
      <c r="L477" s="215"/>
      <c r="M477" s="215"/>
      <c r="N477" s="215"/>
      <c r="O477" s="215"/>
      <c r="P477" s="215"/>
      <c r="Q477" s="215"/>
      <c r="R477" s="215"/>
      <c r="S477" s="215"/>
      <c r="T477" s="215"/>
      <c r="U477" s="215"/>
      <c r="V477" s="215"/>
      <c r="W477" s="215"/>
      <c r="X477" s="215"/>
      <c r="Y477" s="215"/>
      <c r="Z477" s="215"/>
      <c r="AA477" s="215"/>
      <c r="AB477" s="215"/>
      <c r="AC477" s="215"/>
      <c r="AD477" s="215"/>
      <c r="AE477" s="215"/>
      <c r="AF477" s="215"/>
      <c r="AG477" s="215"/>
      <c r="AH477" s="215"/>
      <c r="AI477" s="215"/>
      <c r="AJ477" s="215"/>
      <c r="AK477" s="215"/>
      <c r="AL477" s="215"/>
      <c r="AM477" s="215"/>
      <c r="AN477" s="215"/>
      <c r="AO477" s="215"/>
    </row>
    <row r="478" ht="15.75" customHeight="1">
      <c r="A478" s="214"/>
      <c r="B478" s="214"/>
      <c r="C478" s="214"/>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5"/>
      <c r="Z478" s="215"/>
      <c r="AA478" s="215"/>
      <c r="AB478" s="215"/>
      <c r="AC478" s="215"/>
      <c r="AD478" s="215"/>
      <c r="AE478" s="215"/>
      <c r="AF478" s="215"/>
      <c r="AG478" s="215"/>
      <c r="AH478" s="215"/>
      <c r="AI478" s="215"/>
      <c r="AJ478" s="215"/>
      <c r="AK478" s="215"/>
      <c r="AL478" s="215"/>
      <c r="AM478" s="215"/>
      <c r="AN478" s="215"/>
      <c r="AO478" s="215"/>
    </row>
    <row r="479" ht="15.75" customHeight="1">
      <c r="A479" s="214"/>
      <c r="B479" s="214"/>
      <c r="C479" s="214"/>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5"/>
      <c r="Z479" s="215"/>
      <c r="AA479" s="215"/>
      <c r="AB479" s="215"/>
      <c r="AC479" s="215"/>
      <c r="AD479" s="215"/>
      <c r="AE479" s="215"/>
      <c r="AF479" s="215"/>
      <c r="AG479" s="215"/>
      <c r="AH479" s="215"/>
      <c r="AI479" s="215"/>
      <c r="AJ479" s="215"/>
      <c r="AK479" s="215"/>
      <c r="AL479" s="215"/>
      <c r="AM479" s="215"/>
      <c r="AN479" s="215"/>
      <c r="AO479" s="215"/>
    </row>
    <row r="480" ht="15.75" customHeight="1">
      <c r="A480" s="214"/>
      <c r="B480" s="214"/>
      <c r="C480" s="214"/>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5"/>
      <c r="Z480" s="215"/>
      <c r="AA480" s="215"/>
      <c r="AB480" s="215"/>
      <c r="AC480" s="215"/>
      <c r="AD480" s="215"/>
      <c r="AE480" s="215"/>
      <c r="AF480" s="215"/>
      <c r="AG480" s="215"/>
      <c r="AH480" s="215"/>
      <c r="AI480" s="215"/>
      <c r="AJ480" s="215"/>
      <c r="AK480" s="215"/>
      <c r="AL480" s="215"/>
      <c r="AM480" s="215"/>
      <c r="AN480" s="215"/>
      <c r="AO480" s="215"/>
    </row>
    <row r="481" ht="15.75" customHeight="1">
      <c r="A481" s="214"/>
      <c r="B481" s="214"/>
      <c r="C481" s="214"/>
      <c r="D481" s="215"/>
      <c r="E481" s="215"/>
      <c r="F481" s="215"/>
      <c r="G481" s="215"/>
      <c r="H481" s="215"/>
      <c r="I481" s="215"/>
      <c r="J481" s="215"/>
      <c r="K481" s="215"/>
      <c r="L481" s="215"/>
      <c r="M481" s="215"/>
      <c r="N481" s="215"/>
      <c r="O481" s="215"/>
      <c r="P481" s="215"/>
      <c r="Q481" s="215"/>
      <c r="R481" s="215"/>
      <c r="S481" s="215"/>
      <c r="T481" s="215"/>
      <c r="U481" s="215"/>
      <c r="V481" s="215"/>
      <c r="W481" s="215"/>
      <c r="X481" s="215"/>
      <c r="Y481" s="215"/>
      <c r="Z481" s="215"/>
      <c r="AA481" s="215"/>
      <c r="AB481" s="215"/>
      <c r="AC481" s="215"/>
      <c r="AD481" s="215"/>
      <c r="AE481" s="215"/>
      <c r="AF481" s="215"/>
      <c r="AG481" s="215"/>
      <c r="AH481" s="215"/>
      <c r="AI481" s="215"/>
      <c r="AJ481" s="215"/>
      <c r="AK481" s="215"/>
      <c r="AL481" s="215"/>
      <c r="AM481" s="215"/>
      <c r="AN481" s="215"/>
      <c r="AO481" s="215"/>
    </row>
    <row r="482" ht="15.75" customHeight="1">
      <c r="A482" s="214"/>
      <c r="B482" s="214"/>
      <c r="C482" s="214"/>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5"/>
      <c r="Z482" s="215"/>
      <c r="AA482" s="215"/>
      <c r="AB482" s="215"/>
      <c r="AC482" s="215"/>
      <c r="AD482" s="215"/>
      <c r="AE482" s="215"/>
      <c r="AF482" s="215"/>
      <c r="AG482" s="215"/>
      <c r="AH482" s="215"/>
      <c r="AI482" s="215"/>
      <c r="AJ482" s="215"/>
      <c r="AK482" s="215"/>
      <c r="AL482" s="215"/>
      <c r="AM482" s="215"/>
      <c r="AN482" s="215"/>
      <c r="AO482" s="215"/>
    </row>
    <row r="483" ht="15.75" customHeight="1">
      <c r="A483" s="214"/>
      <c r="B483" s="214"/>
      <c r="C483" s="214"/>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5"/>
      <c r="Z483" s="215"/>
      <c r="AA483" s="215"/>
      <c r="AB483" s="215"/>
      <c r="AC483" s="215"/>
      <c r="AD483" s="215"/>
      <c r="AE483" s="215"/>
      <c r="AF483" s="215"/>
      <c r="AG483" s="215"/>
      <c r="AH483" s="215"/>
      <c r="AI483" s="215"/>
      <c r="AJ483" s="215"/>
      <c r="AK483" s="215"/>
      <c r="AL483" s="215"/>
      <c r="AM483" s="215"/>
      <c r="AN483" s="215"/>
      <c r="AO483" s="215"/>
    </row>
    <row r="484" ht="15.75" customHeight="1">
      <c r="A484" s="214"/>
      <c r="B484" s="214"/>
      <c r="C484" s="214"/>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c r="AA484" s="215"/>
      <c r="AB484" s="215"/>
      <c r="AC484" s="215"/>
      <c r="AD484" s="215"/>
      <c r="AE484" s="215"/>
      <c r="AF484" s="215"/>
      <c r="AG484" s="215"/>
      <c r="AH484" s="215"/>
      <c r="AI484" s="215"/>
      <c r="AJ484" s="215"/>
      <c r="AK484" s="215"/>
      <c r="AL484" s="215"/>
      <c r="AM484" s="215"/>
      <c r="AN484" s="215"/>
      <c r="AO484" s="215"/>
    </row>
    <row r="485" ht="15.75" customHeight="1">
      <c r="A485" s="214"/>
      <c r="B485" s="214"/>
      <c r="C485" s="214"/>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5"/>
      <c r="Z485" s="215"/>
      <c r="AA485" s="215"/>
      <c r="AB485" s="215"/>
      <c r="AC485" s="215"/>
      <c r="AD485" s="215"/>
      <c r="AE485" s="215"/>
      <c r="AF485" s="215"/>
      <c r="AG485" s="215"/>
      <c r="AH485" s="215"/>
      <c r="AI485" s="215"/>
      <c r="AJ485" s="215"/>
      <c r="AK485" s="215"/>
      <c r="AL485" s="215"/>
      <c r="AM485" s="215"/>
      <c r="AN485" s="215"/>
      <c r="AO485" s="215"/>
    </row>
    <row r="486" ht="15.75" customHeight="1">
      <c r="A486" s="214"/>
      <c r="B486" s="214"/>
      <c r="C486" s="214"/>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c r="AA486" s="215"/>
      <c r="AB486" s="215"/>
      <c r="AC486" s="215"/>
      <c r="AD486" s="215"/>
      <c r="AE486" s="215"/>
      <c r="AF486" s="215"/>
      <c r="AG486" s="215"/>
      <c r="AH486" s="215"/>
      <c r="AI486" s="215"/>
      <c r="AJ486" s="215"/>
      <c r="AK486" s="215"/>
      <c r="AL486" s="215"/>
      <c r="AM486" s="215"/>
      <c r="AN486" s="215"/>
      <c r="AO486" s="215"/>
    </row>
    <row r="487" ht="15.75" customHeight="1">
      <c r="A487" s="214"/>
      <c r="B487" s="214"/>
      <c r="C487" s="214"/>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5"/>
      <c r="Z487" s="215"/>
      <c r="AA487" s="215"/>
      <c r="AB487" s="215"/>
      <c r="AC487" s="215"/>
      <c r="AD487" s="215"/>
      <c r="AE487" s="215"/>
      <c r="AF487" s="215"/>
      <c r="AG487" s="215"/>
      <c r="AH487" s="215"/>
      <c r="AI487" s="215"/>
      <c r="AJ487" s="215"/>
      <c r="AK487" s="215"/>
      <c r="AL487" s="215"/>
      <c r="AM487" s="215"/>
      <c r="AN487" s="215"/>
      <c r="AO487" s="215"/>
    </row>
    <row r="488" ht="15.75" customHeight="1">
      <c r="A488" s="214"/>
      <c r="B488" s="214"/>
      <c r="C488" s="214"/>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5"/>
      <c r="Z488" s="215"/>
      <c r="AA488" s="215"/>
      <c r="AB488" s="215"/>
      <c r="AC488" s="215"/>
      <c r="AD488" s="215"/>
      <c r="AE488" s="215"/>
      <c r="AF488" s="215"/>
      <c r="AG488" s="215"/>
      <c r="AH488" s="215"/>
      <c r="AI488" s="215"/>
      <c r="AJ488" s="215"/>
      <c r="AK488" s="215"/>
      <c r="AL488" s="215"/>
      <c r="AM488" s="215"/>
      <c r="AN488" s="215"/>
      <c r="AO488" s="215"/>
    </row>
    <row r="489" ht="15.75" customHeight="1">
      <c r="A489" s="214"/>
      <c r="B489" s="214"/>
      <c r="C489" s="214"/>
      <c r="D489" s="215"/>
      <c r="E489" s="215"/>
      <c r="F489" s="215"/>
      <c r="G489" s="215"/>
      <c r="H489" s="215"/>
      <c r="I489" s="215"/>
      <c r="J489" s="215"/>
      <c r="K489" s="215"/>
      <c r="L489" s="215"/>
      <c r="M489" s="215"/>
      <c r="N489" s="215"/>
      <c r="O489" s="215"/>
      <c r="P489" s="215"/>
      <c r="Q489" s="215"/>
      <c r="R489" s="215"/>
      <c r="S489" s="215"/>
      <c r="T489" s="215"/>
      <c r="U489" s="215"/>
      <c r="V489" s="215"/>
      <c r="W489" s="215"/>
      <c r="X489" s="215"/>
      <c r="Y489" s="215"/>
      <c r="Z489" s="215"/>
      <c r="AA489" s="215"/>
      <c r="AB489" s="215"/>
      <c r="AC489" s="215"/>
      <c r="AD489" s="215"/>
      <c r="AE489" s="215"/>
      <c r="AF489" s="215"/>
      <c r="AG489" s="215"/>
      <c r="AH489" s="215"/>
      <c r="AI489" s="215"/>
      <c r="AJ489" s="215"/>
      <c r="AK489" s="215"/>
      <c r="AL489" s="215"/>
      <c r="AM489" s="215"/>
      <c r="AN489" s="215"/>
      <c r="AO489" s="215"/>
    </row>
    <row r="490" ht="15.75" customHeight="1">
      <c r="A490" s="214"/>
      <c r="B490" s="214"/>
      <c r="C490" s="214"/>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5"/>
      <c r="Z490" s="215"/>
      <c r="AA490" s="215"/>
      <c r="AB490" s="215"/>
      <c r="AC490" s="215"/>
      <c r="AD490" s="215"/>
      <c r="AE490" s="215"/>
      <c r="AF490" s="215"/>
      <c r="AG490" s="215"/>
      <c r="AH490" s="215"/>
      <c r="AI490" s="215"/>
      <c r="AJ490" s="215"/>
      <c r="AK490" s="215"/>
      <c r="AL490" s="215"/>
      <c r="AM490" s="215"/>
      <c r="AN490" s="215"/>
      <c r="AO490" s="215"/>
    </row>
    <row r="491" ht="15.75" customHeight="1">
      <c r="A491" s="214"/>
      <c r="B491" s="214"/>
      <c r="C491" s="214"/>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c r="AA491" s="215"/>
      <c r="AB491" s="215"/>
      <c r="AC491" s="215"/>
      <c r="AD491" s="215"/>
      <c r="AE491" s="215"/>
      <c r="AF491" s="215"/>
      <c r="AG491" s="215"/>
      <c r="AH491" s="215"/>
      <c r="AI491" s="215"/>
      <c r="AJ491" s="215"/>
      <c r="AK491" s="215"/>
      <c r="AL491" s="215"/>
      <c r="AM491" s="215"/>
      <c r="AN491" s="215"/>
      <c r="AO491" s="215"/>
    </row>
    <row r="492" ht="15.75" customHeight="1">
      <c r="A492" s="214"/>
      <c r="B492" s="214"/>
      <c r="C492" s="214"/>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5"/>
      <c r="Z492" s="215"/>
      <c r="AA492" s="215"/>
      <c r="AB492" s="215"/>
      <c r="AC492" s="215"/>
      <c r="AD492" s="215"/>
      <c r="AE492" s="215"/>
      <c r="AF492" s="215"/>
      <c r="AG492" s="215"/>
      <c r="AH492" s="215"/>
      <c r="AI492" s="215"/>
      <c r="AJ492" s="215"/>
      <c r="AK492" s="215"/>
      <c r="AL492" s="215"/>
      <c r="AM492" s="215"/>
      <c r="AN492" s="215"/>
      <c r="AO492" s="215"/>
    </row>
    <row r="493" ht="15.75" customHeight="1">
      <c r="A493" s="214"/>
      <c r="B493" s="214"/>
      <c r="C493" s="214"/>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5"/>
      <c r="Z493" s="215"/>
      <c r="AA493" s="215"/>
      <c r="AB493" s="215"/>
      <c r="AC493" s="215"/>
      <c r="AD493" s="215"/>
      <c r="AE493" s="215"/>
      <c r="AF493" s="215"/>
      <c r="AG493" s="215"/>
      <c r="AH493" s="215"/>
      <c r="AI493" s="215"/>
      <c r="AJ493" s="215"/>
      <c r="AK493" s="215"/>
      <c r="AL493" s="215"/>
      <c r="AM493" s="215"/>
      <c r="AN493" s="215"/>
      <c r="AO493" s="215"/>
    </row>
    <row r="494" ht="15.75" customHeight="1">
      <c r="A494" s="214"/>
      <c r="B494" s="214"/>
      <c r="C494" s="214"/>
      <c r="D494" s="215"/>
      <c r="E494" s="215"/>
      <c r="F494" s="215"/>
      <c r="G494" s="215"/>
      <c r="H494" s="215"/>
      <c r="I494" s="215"/>
      <c r="J494" s="215"/>
      <c r="K494" s="215"/>
      <c r="L494" s="215"/>
      <c r="M494" s="215"/>
      <c r="N494" s="215"/>
      <c r="O494" s="215"/>
      <c r="P494" s="215"/>
      <c r="Q494" s="215"/>
      <c r="R494" s="215"/>
      <c r="S494" s="215"/>
      <c r="T494" s="215"/>
      <c r="U494" s="215"/>
      <c r="V494" s="215"/>
      <c r="W494" s="215"/>
      <c r="X494" s="215"/>
      <c r="Y494" s="215"/>
      <c r="Z494" s="215"/>
      <c r="AA494" s="215"/>
      <c r="AB494" s="215"/>
      <c r="AC494" s="215"/>
      <c r="AD494" s="215"/>
      <c r="AE494" s="215"/>
      <c r="AF494" s="215"/>
      <c r="AG494" s="215"/>
      <c r="AH494" s="215"/>
      <c r="AI494" s="215"/>
      <c r="AJ494" s="215"/>
      <c r="AK494" s="215"/>
      <c r="AL494" s="215"/>
      <c r="AM494" s="215"/>
      <c r="AN494" s="215"/>
      <c r="AO494" s="215"/>
    </row>
    <row r="495" ht="15.75" customHeight="1">
      <c r="A495" s="214"/>
      <c r="B495" s="214"/>
      <c r="C495" s="214"/>
      <c r="D495" s="215"/>
      <c r="E495" s="215"/>
      <c r="F495" s="215"/>
      <c r="G495" s="215"/>
      <c r="H495" s="215"/>
      <c r="I495" s="215"/>
      <c r="J495" s="215"/>
      <c r="K495" s="215"/>
      <c r="L495" s="215"/>
      <c r="M495" s="215"/>
      <c r="N495" s="215"/>
      <c r="O495" s="215"/>
      <c r="P495" s="215"/>
      <c r="Q495" s="215"/>
      <c r="R495" s="215"/>
      <c r="S495" s="215"/>
      <c r="T495" s="215"/>
      <c r="U495" s="215"/>
      <c r="V495" s="215"/>
      <c r="W495" s="215"/>
      <c r="X495" s="215"/>
      <c r="Y495" s="215"/>
      <c r="Z495" s="215"/>
      <c r="AA495" s="215"/>
      <c r="AB495" s="215"/>
      <c r="AC495" s="215"/>
      <c r="AD495" s="215"/>
      <c r="AE495" s="215"/>
      <c r="AF495" s="215"/>
      <c r="AG495" s="215"/>
      <c r="AH495" s="215"/>
      <c r="AI495" s="215"/>
      <c r="AJ495" s="215"/>
      <c r="AK495" s="215"/>
      <c r="AL495" s="215"/>
      <c r="AM495" s="215"/>
      <c r="AN495" s="215"/>
      <c r="AO495" s="215"/>
    </row>
    <row r="496" ht="15.75" customHeight="1">
      <c r="A496" s="214"/>
      <c r="B496" s="214"/>
      <c r="C496" s="214"/>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5"/>
      <c r="Z496" s="215"/>
      <c r="AA496" s="215"/>
      <c r="AB496" s="215"/>
      <c r="AC496" s="215"/>
      <c r="AD496" s="215"/>
      <c r="AE496" s="215"/>
      <c r="AF496" s="215"/>
      <c r="AG496" s="215"/>
      <c r="AH496" s="215"/>
      <c r="AI496" s="215"/>
      <c r="AJ496" s="215"/>
      <c r="AK496" s="215"/>
      <c r="AL496" s="215"/>
      <c r="AM496" s="215"/>
      <c r="AN496" s="215"/>
      <c r="AO496" s="215"/>
    </row>
    <row r="497" ht="15.75" customHeight="1">
      <c r="A497" s="214"/>
      <c r="B497" s="214"/>
      <c r="C497" s="214"/>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5"/>
      <c r="Z497" s="215"/>
      <c r="AA497" s="215"/>
      <c r="AB497" s="215"/>
      <c r="AC497" s="215"/>
      <c r="AD497" s="215"/>
      <c r="AE497" s="215"/>
      <c r="AF497" s="215"/>
      <c r="AG497" s="215"/>
      <c r="AH497" s="215"/>
      <c r="AI497" s="215"/>
      <c r="AJ497" s="215"/>
      <c r="AK497" s="215"/>
      <c r="AL497" s="215"/>
      <c r="AM497" s="215"/>
      <c r="AN497" s="215"/>
      <c r="AO497" s="215"/>
    </row>
    <row r="498" ht="15.75" customHeight="1">
      <c r="A498" s="214"/>
      <c r="B498" s="214"/>
      <c r="C498" s="214"/>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c r="AD498" s="215"/>
      <c r="AE498" s="215"/>
      <c r="AF498" s="215"/>
      <c r="AG498" s="215"/>
      <c r="AH498" s="215"/>
      <c r="AI498" s="215"/>
      <c r="AJ498" s="215"/>
      <c r="AK498" s="215"/>
      <c r="AL498" s="215"/>
      <c r="AM498" s="215"/>
      <c r="AN498" s="215"/>
      <c r="AO498" s="215"/>
    </row>
    <row r="499" ht="15.75" customHeight="1">
      <c r="A499" s="214"/>
      <c r="B499" s="214"/>
      <c r="C499" s="214"/>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5"/>
      <c r="Z499" s="215"/>
      <c r="AA499" s="215"/>
      <c r="AB499" s="215"/>
      <c r="AC499" s="215"/>
      <c r="AD499" s="215"/>
      <c r="AE499" s="215"/>
      <c r="AF499" s="215"/>
      <c r="AG499" s="215"/>
      <c r="AH499" s="215"/>
      <c r="AI499" s="215"/>
      <c r="AJ499" s="215"/>
      <c r="AK499" s="215"/>
      <c r="AL499" s="215"/>
      <c r="AM499" s="215"/>
      <c r="AN499" s="215"/>
      <c r="AO499" s="215"/>
    </row>
    <row r="500" ht="15.75" customHeight="1">
      <c r="A500" s="214"/>
      <c r="B500" s="214"/>
      <c r="C500" s="214"/>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5"/>
      <c r="Z500" s="215"/>
      <c r="AA500" s="215"/>
      <c r="AB500" s="215"/>
      <c r="AC500" s="215"/>
      <c r="AD500" s="215"/>
      <c r="AE500" s="215"/>
      <c r="AF500" s="215"/>
      <c r="AG500" s="215"/>
      <c r="AH500" s="215"/>
      <c r="AI500" s="215"/>
      <c r="AJ500" s="215"/>
      <c r="AK500" s="215"/>
      <c r="AL500" s="215"/>
      <c r="AM500" s="215"/>
      <c r="AN500" s="215"/>
      <c r="AO500" s="215"/>
    </row>
    <row r="501" ht="15.75" customHeight="1">
      <c r="A501" s="214"/>
      <c r="B501" s="214"/>
      <c r="C501" s="214"/>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c r="AA501" s="215"/>
      <c r="AB501" s="215"/>
      <c r="AC501" s="215"/>
      <c r="AD501" s="215"/>
      <c r="AE501" s="215"/>
      <c r="AF501" s="215"/>
      <c r="AG501" s="215"/>
      <c r="AH501" s="215"/>
      <c r="AI501" s="215"/>
      <c r="AJ501" s="215"/>
      <c r="AK501" s="215"/>
      <c r="AL501" s="215"/>
      <c r="AM501" s="215"/>
      <c r="AN501" s="215"/>
      <c r="AO501" s="215"/>
    </row>
    <row r="502" ht="15.75" customHeight="1">
      <c r="A502" s="214"/>
      <c r="B502" s="214"/>
      <c r="C502" s="214"/>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5"/>
      <c r="Z502" s="215"/>
      <c r="AA502" s="215"/>
      <c r="AB502" s="215"/>
      <c r="AC502" s="215"/>
      <c r="AD502" s="215"/>
      <c r="AE502" s="215"/>
      <c r="AF502" s="215"/>
      <c r="AG502" s="215"/>
      <c r="AH502" s="215"/>
      <c r="AI502" s="215"/>
      <c r="AJ502" s="215"/>
      <c r="AK502" s="215"/>
      <c r="AL502" s="215"/>
      <c r="AM502" s="215"/>
      <c r="AN502" s="215"/>
      <c r="AO502" s="215"/>
    </row>
    <row r="503" ht="15.75" customHeight="1">
      <c r="A503" s="214"/>
      <c r="B503" s="214"/>
      <c r="C503" s="214"/>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5"/>
      <c r="Z503" s="215"/>
      <c r="AA503" s="215"/>
      <c r="AB503" s="215"/>
      <c r="AC503" s="215"/>
      <c r="AD503" s="215"/>
      <c r="AE503" s="215"/>
      <c r="AF503" s="215"/>
      <c r="AG503" s="215"/>
      <c r="AH503" s="215"/>
      <c r="AI503" s="215"/>
      <c r="AJ503" s="215"/>
      <c r="AK503" s="215"/>
      <c r="AL503" s="215"/>
      <c r="AM503" s="215"/>
      <c r="AN503" s="215"/>
      <c r="AO503" s="215"/>
    </row>
    <row r="504" ht="15.75" customHeight="1">
      <c r="A504" s="214"/>
      <c r="B504" s="214"/>
      <c r="C504" s="214"/>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5"/>
      <c r="Z504" s="215"/>
      <c r="AA504" s="215"/>
      <c r="AB504" s="215"/>
      <c r="AC504" s="215"/>
      <c r="AD504" s="215"/>
      <c r="AE504" s="215"/>
      <c r="AF504" s="215"/>
      <c r="AG504" s="215"/>
      <c r="AH504" s="215"/>
      <c r="AI504" s="215"/>
      <c r="AJ504" s="215"/>
      <c r="AK504" s="215"/>
      <c r="AL504" s="215"/>
      <c r="AM504" s="215"/>
      <c r="AN504" s="215"/>
      <c r="AO504" s="215"/>
    </row>
    <row r="505" ht="15.75" customHeight="1">
      <c r="A505" s="214"/>
      <c r="B505" s="214"/>
      <c r="C505" s="214"/>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5"/>
      <c r="Z505" s="215"/>
      <c r="AA505" s="215"/>
      <c r="AB505" s="215"/>
      <c r="AC505" s="215"/>
      <c r="AD505" s="215"/>
      <c r="AE505" s="215"/>
      <c r="AF505" s="215"/>
      <c r="AG505" s="215"/>
      <c r="AH505" s="215"/>
      <c r="AI505" s="215"/>
      <c r="AJ505" s="215"/>
      <c r="AK505" s="215"/>
      <c r="AL505" s="215"/>
      <c r="AM505" s="215"/>
      <c r="AN505" s="215"/>
      <c r="AO505" s="215"/>
    </row>
    <row r="506" ht="15.75" customHeight="1">
      <c r="A506" s="214"/>
      <c r="B506" s="214"/>
      <c r="C506" s="214"/>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5"/>
      <c r="AD506" s="215"/>
      <c r="AE506" s="215"/>
      <c r="AF506" s="215"/>
      <c r="AG506" s="215"/>
      <c r="AH506" s="215"/>
      <c r="AI506" s="215"/>
      <c r="AJ506" s="215"/>
      <c r="AK506" s="215"/>
      <c r="AL506" s="215"/>
      <c r="AM506" s="215"/>
      <c r="AN506" s="215"/>
      <c r="AO506" s="215"/>
    </row>
    <row r="507" ht="15.75" customHeight="1">
      <c r="A507" s="214"/>
      <c r="B507" s="214"/>
      <c r="C507" s="214"/>
      <c r="D507" s="215"/>
      <c r="E507" s="215"/>
      <c r="F507" s="215"/>
      <c r="G507" s="215"/>
      <c r="H507" s="215"/>
      <c r="I507" s="215"/>
      <c r="J507" s="215"/>
      <c r="K507" s="215"/>
      <c r="L507" s="215"/>
      <c r="M507" s="215"/>
      <c r="N507" s="215"/>
      <c r="O507" s="215"/>
      <c r="P507" s="215"/>
      <c r="Q507" s="215"/>
      <c r="R507" s="215"/>
      <c r="S507" s="215"/>
      <c r="T507" s="215"/>
      <c r="U507" s="215"/>
      <c r="V507" s="215"/>
      <c r="W507" s="215"/>
      <c r="X507" s="215"/>
      <c r="Y507" s="215"/>
      <c r="Z507" s="215"/>
      <c r="AA507" s="215"/>
      <c r="AB507" s="215"/>
      <c r="AC507" s="215"/>
      <c r="AD507" s="215"/>
      <c r="AE507" s="215"/>
      <c r="AF507" s="215"/>
      <c r="AG507" s="215"/>
      <c r="AH507" s="215"/>
      <c r="AI507" s="215"/>
      <c r="AJ507" s="215"/>
      <c r="AK507" s="215"/>
      <c r="AL507" s="215"/>
      <c r="AM507" s="215"/>
      <c r="AN507" s="215"/>
      <c r="AO507" s="215"/>
    </row>
    <row r="508" ht="15.75" customHeight="1">
      <c r="A508" s="214"/>
      <c r="B508" s="214"/>
      <c r="C508" s="214"/>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5"/>
      <c r="Z508" s="215"/>
      <c r="AA508" s="215"/>
      <c r="AB508" s="215"/>
      <c r="AC508" s="215"/>
      <c r="AD508" s="215"/>
      <c r="AE508" s="215"/>
      <c r="AF508" s="215"/>
      <c r="AG508" s="215"/>
      <c r="AH508" s="215"/>
      <c r="AI508" s="215"/>
      <c r="AJ508" s="215"/>
      <c r="AK508" s="215"/>
      <c r="AL508" s="215"/>
      <c r="AM508" s="215"/>
      <c r="AN508" s="215"/>
      <c r="AO508" s="215"/>
    </row>
    <row r="509" ht="15.75" customHeight="1">
      <c r="A509" s="214"/>
      <c r="B509" s="214"/>
      <c r="C509" s="214"/>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5"/>
      <c r="Z509" s="215"/>
      <c r="AA509" s="215"/>
      <c r="AB509" s="215"/>
      <c r="AC509" s="215"/>
      <c r="AD509" s="215"/>
      <c r="AE509" s="215"/>
      <c r="AF509" s="215"/>
      <c r="AG509" s="215"/>
      <c r="AH509" s="215"/>
      <c r="AI509" s="215"/>
      <c r="AJ509" s="215"/>
      <c r="AK509" s="215"/>
      <c r="AL509" s="215"/>
      <c r="AM509" s="215"/>
      <c r="AN509" s="215"/>
      <c r="AO509" s="215"/>
    </row>
    <row r="510" ht="15.75" customHeight="1">
      <c r="A510" s="214"/>
      <c r="B510" s="214"/>
      <c r="C510" s="214"/>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5"/>
      <c r="Z510" s="215"/>
      <c r="AA510" s="215"/>
      <c r="AB510" s="215"/>
      <c r="AC510" s="215"/>
      <c r="AD510" s="215"/>
      <c r="AE510" s="215"/>
      <c r="AF510" s="215"/>
      <c r="AG510" s="215"/>
      <c r="AH510" s="215"/>
      <c r="AI510" s="215"/>
      <c r="AJ510" s="215"/>
      <c r="AK510" s="215"/>
      <c r="AL510" s="215"/>
      <c r="AM510" s="215"/>
      <c r="AN510" s="215"/>
      <c r="AO510" s="215"/>
    </row>
    <row r="511" ht="15.75" customHeight="1">
      <c r="A511" s="214"/>
      <c r="B511" s="214"/>
      <c r="C511" s="214"/>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5"/>
      <c r="Z511" s="215"/>
      <c r="AA511" s="215"/>
      <c r="AB511" s="215"/>
      <c r="AC511" s="215"/>
      <c r="AD511" s="215"/>
      <c r="AE511" s="215"/>
      <c r="AF511" s="215"/>
      <c r="AG511" s="215"/>
      <c r="AH511" s="215"/>
      <c r="AI511" s="215"/>
      <c r="AJ511" s="215"/>
      <c r="AK511" s="215"/>
      <c r="AL511" s="215"/>
      <c r="AM511" s="215"/>
      <c r="AN511" s="215"/>
      <c r="AO511" s="215"/>
    </row>
    <row r="512" ht="15.75" customHeight="1">
      <c r="A512" s="214"/>
      <c r="B512" s="214"/>
      <c r="C512" s="214"/>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5"/>
      <c r="Z512" s="215"/>
      <c r="AA512" s="215"/>
      <c r="AB512" s="215"/>
      <c r="AC512" s="215"/>
      <c r="AD512" s="215"/>
      <c r="AE512" s="215"/>
      <c r="AF512" s="215"/>
      <c r="AG512" s="215"/>
      <c r="AH512" s="215"/>
      <c r="AI512" s="215"/>
      <c r="AJ512" s="215"/>
      <c r="AK512" s="215"/>
      <c r="AL512" s="215"/>
      <c r="AM512" s="215"/>
      <c r="AN512" s="215"/>
      <c r="AO512" s="215"/>
    </row>
    <row r="513" ht="15.75" customHeight="1">
      <c r="A513" s="214"/>
      <c r="B513" s="214"/>
      <c r="C513" s="214"/>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5"/>
      <c r="Z513" s="215"/>
      <c r="AA513" s="215"/>
      <c r="AB513" s="215"/>
      <c r="AC513" s="215"/>
      <c r="AD513" s="215"/>
      <c r="AE513" s="215"/>
      <c r="AF513" s="215"/>
      <c r="AG513" s="215"/>
      <c r="AH513" s="215"/>
      <c r="AI513" s="215"/>
      <c r="AJ513" s="215"/>
      <c r="AK513" s="215"/>
      <c r="AL513" s="215"/>
      <c r="AM513" s="215"/>
      <c r="AN513" s="215"/>
      <c r="AO513" s="215"/>
    </row>
    <row r="514" ht="15.75" customHeight="1">
      <c r="A514" s="214"/>
      <c r="B514" s="214"/>
      <c r="C514" s="214"/>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5"/>
      <c r="Z514" s="215"/>
      <c r="AA514" s="215"/>
      <c r="AB514" s="215"/>
      <c r="AC514" s="215"/>
      <c r="AD514" s="215"/>
      <c r="AE514" s="215"/>
      <c r="AF514" s="215"/>
      <c r="AG514" s="215"/>
      <c r="AH514" s="215"/>
      <c r="AI514" s="215"/>
      <c r="AJ514" s="215"/>
      <c r="AK514" s="215"/>
      <c r="AL514" s="215"/>
      <c r="AM514" s="215"/>
      <c r="AN514" s="215"/>
      <c r="AO514" s="215"/>
    </row>
    <row r="515" ht="15.75" customHeight="1">
      <c r="A515" s="214"/>
      <c r="B515" s="214"/>
      <c r="C515" s="214"/>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5"/>
      <c r="Z515" s="215"/>
      <c r="AA515" s="215"/>
      <c r="AB515" s="215"/>
      <c r="AC515" s="215"/>
      <c r="AD515" s="215"/>
      <c r="AE515" s="215"/>
      <c r="AF515" s="215"/>
      <c r="AG515" s="215"/>
      <c r="AH515" s="215"/>
      <c r="AI515" s="215"/>
      <c r="AJ515" s="215"/>
      <c r="AK515" s="215"/>
      <c r="AL515" s="215"/>
      <c r="AM515" s="215"/>
      <c r="AN515" s="215"/>
      <c r="AO515" s="215"/>
    </row>
    <row r="516" ht="15.75" customHeight="1">
      <c r="A516" s="214"/>
      <c r="B516" s="214"/>
      <c r="C516" s="214"/>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5"/>
      <c r="Z516" s="215"/>
      <c r="AA516" s="215"/>
      <c r="AB516" s="215"/>
      <c r="AC516" s="215"/>
      <c r="AD516" s="215"/>
      <c r="AE516" s="215"/>
      <c r="AF516" s="215"/>
      <c r="AG516" s="215"/>
      <c r="AH516" s="215"/>
      <c r="AI516" s="215"/>
      <c r="AJ516" s="215"/>
      <c r="AK516" s="215"/>
      <c r="AL516" s="215"/>
      <c r="AM516" s="215"/>
      <c r="AN516" s="215"/>
      <c r="AO516" s="215"/>
    </row>
    <row r="517" ht="15.75" customHeight="1">
      <c r="A517" s="214"/>
      <c r="B517" s="214"/>
      <c r="C517" s="214"/>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5"/>
      <c r="Z517" s="215"/>
      <c r="AA517" s="215"/>
      <c r="AB517" s="215"/>
      <c r="AC517" s="215"/>
      <c r="AD517" s="215"/>
      <c r="AE517" s="215"/>
      <c r="AF517" s="215"/>
      <c r="AG517" s="215"/>
      <c r="AH517" s="215"/>
      <c r="AI517" s="215"/>
      <c r="AJ517" s="215"/>
      <c r="AK517" s="215"/>
      <c r="AL517" s="215"/>
      <c r="AM517" s="215"/>
      <c r="AN517" s="215"/>
      <c r="AO517" s="215"/>
    </row>
    <row r="518" ht="15.75" customHeight="1">
      <c r="A518" s="214"/>
      <c r="B518" s="214"/>
      <c r="C518" s="214"/>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c r="AD518" s="215"/>
      <c r="AE518" s="215"/>
      <c r="AF518" s="215"/>
      <c r="AG518" s="215"/>
      <c r="AH518" s="215"/>
      <c r="AI518" s="215"/>
      <c r="AJ518" s="215"/>
      <c r="AK518" s="215"/>
      <c r="AL518" s="215"/>
      <c r="AM518" s="215"/>
      <c r="AN518" s="215"/>
      <c r="AO518" s="215"/>
    </row>
    <row r="519" ht="15.75" customHeight="1">
      <c r="A519" s="214"/>
      <c r="B519" s="214"/>
      <c r="C519" s="214"/>
      <c r="D519" s="215"/>
      <c r="E519" s="215"/>
      <c r="F519" s="215"/>
      <c r="G519" s="215"/>
      <c r="H519" s="215"/>
      <c r="I519" s="215"/>
      <c r="J519" s="215"/>
      <c r="K519" s="215"/>
      <c r="L519" s="215"/>
      <c r="M519" s="215"/>
      <c r="N519" s="215"/>
      <c r="O519" s="215"/>
      <c r="P519" s="215"/>
      <c r="Q519" s="215"/>
      <c r="R519" s="215"/>
      <c r="S519" s="215"/>
      <c r="T519" s="215"/>
      <c r="U519" s="215"/>
      <c r="V519" s="215"/>
      <c r="W519" s="215"/>
      <c r="X519" s="215"/>
      <c r="Y519" s="215"/>
      <c r="Z519" s="215"/>
      <c r="AA519" s="215"/>
      <c r="AB519" s="215"/>
      <c r="AC519" s="215"/>
      <c r="AD519" s="215"/>
      <c r="AE519" s="215"/>
      <c r="AF519" s="215"/>
      <c r="AG519" s="215"/>
      <c r="AH519" s="215"/>
      <c r="AI519" s="215"/>
      <c r="AJ519" s="215"/>
      <c r="AK519" s="215"/>
      <c r="AL519" s="215"/>
      <c r="AM519" s="215"/>
      <c r="AN519" s="215"/>
      <c r="AO519" s="215"/>
    </row>
    <row r="520" ht="15.75" customHeight="1">
      <c r="A520" s="214"/>
      <c r="B520" s="214"/>
      <c r="C520" s="214"/>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5"/>
      <c r="Z520" s="215"/>
      <c r="AA520" s="215"/>
      <c r="AB520" s="215"/>
      <c r="AC520" s="215"/>
      <c r="AD520" s="215"/>
      <c r="AE520" s="215"/>
      <c r="AF520" s="215"/>
      <c r="AG520" s="215"/>
      <c r="AH520" s="215"/>
      <c r="AI520" s="215"/>
      <c r="AJ520" s="215"/>
      <c r="AK520" s="215"/>
      <c r="AL520" s="215"/>
      <c r="AM520" s="215"/>
      <c r="AN520" s="215"/>
      <c r="AO520" s="215"/>
    </row>
    <row r="521" ht="15.75" customHeight="1">
      <c r="A521" s="214"/>
      <c r="B521" s="214"/>
      <c r="C521" s="214"/>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5"/>
      <c r="Z521" s="215"/>
      <c r="AA521" s="215"/>
      <c r="AB521" s="215"/>
      <c r="AC521" s="215"/>
      <c r="AD521" s="215"/>
      <c r="AE521" s="215"/>
      <c r="AF521" s="215"/>
      <c r="AG521" s="215"/>
      <c r="AH521" s="215"/>
      <c r="AI521" s="215"/>
      <c r="AJ521" s="215"/>
      <c r="AK521" s="215"/>
      <c r="AL521" s="215"/>
      <c r="AM521" s="215"/>
      <c r="AN521" s="215"/>
      <c r="AO521" s="215"/>
    </row>
    <row r="522" ht="15.75" customHeight="1">
      <c r="A522" s="214"/>
      <c r="B522" s="214"/>
      <c r="C522" s="214"/>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c r="AA522" s="215"/>
      <c r="AB522" s="215"/>
      <c r="AC522" s="215"/>
      <c r="AD522" s="215"/>
      <c r="AE522" s="215"/>
      <c r="AF522" s="215"/>
      <c r="AG522" s="215"/>
      <c r="AH522" s="215"/>
      <c r="AI522" s="215"/>
      <c r="AJ522" s="215"/>
      <c r="AK522" s="215"/>
      <c r="AL522" s="215"/>
      <c r="AM522" s="215"/>
      <c r="AN522" s="215"/>
      <c r="AO522" s="215"/>
    </row>
    <row r="523" ht="15.75" customHeight="1">
      <c r="A523" s="214"/>
      <c r="B523" s="214"/>
      <c r="C523" s="214"/>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c r="AA523" s="215"/>
      <c r="AB523" s="215"/>
      <c r="AC523" s="215"/>
      <c r="AD523" s="215"/>
      <c r="AE523" s="215"/>
      <c r="AF523" s="215"/>
      <c r="AG523" s="215"/>
      <c r="AH523" s="215"/>
      <c r="AI523" s="215"/>
      <c r="AJ523" s="215"/>
      <c r="AK523" s="215"/>
      <c r="AL523" s="215"/>
      <c r="AM523" s="215"/>
      <c r="AN523" s="215"/>
      <c r="AO523" s="215"/>
    </row>
    <row r="524" ht="15.75" customHeight="1">
      <c r="A524" s="214"/>
      <c r="B524" s="214"/>
      <c r="C524" s="214"/>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5"/>
      <c r="Z524" s="215"/>
      <c r="AA524" s="215"/>
      <c r="AB524" s="215"/>
      <c r="AC524" s="215"/>
      <c r="AD524" s="215"/>
      <c r="AE524" s="215"/>
      <c r="AF524" s="215"/>
      <c r="AG524" s="215"/>
      <c r="AH524" s="215"/>
      <c r="AI524" s="215"/>
      <c r="AJ524" s="215"/>
      <c r="AK524" s="215"/>
      <c r="AL524" s="215"/>
      <c r="AM524" s="215"/>
      <c r="AN524" s="215"/>
      <c r="AO524" s="215"/>
    </row>
    <row r="525" ht="15.75" customHeight="1">
      <c r="A525" s="214"/>
      <c r="B525" s="214"/>
      <c r="C525" s="214"/>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c r="AD525" s="215"/>
      <c r="AE525" s="215"/>
      <c r="AF525" s="215"/>
      <c r="AG525" s="215"/>
      <c r="AH525" s="215"/>
      <c r="AI525" s="215"/>
      <c r="AJ525" s="215"/>
      <c r="AK525" s="215"/>
      <c r="AL525" s="215"/>
      <c r="AM525" s="215"/>
      <c r="AN525" s="215"/>
      <c r="AO525" s="215"/>
    </row>
    <row r="526" ht="15.75" customHeight="1">
      <c r="A526" s="214"/>
      <c r="B526" s="214"/>
      <c r="C526" s="214"/>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c r="AA526" s="215"/>
      <c r="AB526" s="215"/>
      <c r="AC526" s="215"/>
      <c r="AD526" s="215"/>
      <c r="AE526" s="215"/>
      <c r="AF526" s="215"/>
      <c r="AG526" s="215"/>
      <c r="AH526" s="215"/>
      <c r="AI526" s="215"/>
      <c r="AJ526" s="215"/>
      <c r="AK526" s="215"/>
      <c r="AL526" s="215"/>
      <c r="AM526" s="215"/>
      <c r="AN526" s="215"/>
      <c r="AO526" s="215"/>
    </row>
    <row r="527" ht="15.75" customHeight="1">
      <c r="A527" s="214"/>
      <c r="B527" s="214"/>
      <c r="C527" s="214"/>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5"/>
      <c r="Z527" s="215"/>
      <c r="AA527" s="215"/>
      <c r="AB527" s="215"/>
      <c r="AC527" s="215"/>
      <c r="AD527" s="215"/>
      <c r="AE527" s="215"/>
      <c r="AF527" s="215"/>
      <c r="AG527" s="215"/>
      <c r="AH527" s="215"/>
      <c r="AI527" s="215"/>
      <c r="AJ527" s="215"/>
      <c r="AK527" s="215"/>
      <c r="AL527" s="215"/>
      <c r="AM527" s="215"/>
      <c r="AN527" s="215"/>
      <c r="AO527" s="215"/>
    </row>
    <row r="528" ht="15.75" customHeight="1">
      <c r="A528" s="214"/>
      <c r="B528" s="214"/>
      <c r="C528" s="214"/>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5"/>
      <c r="Z528" s="215"/>
      <c r="AA528" s="215"/>
      <c r="AB528" s="215"/>
      <c r="AC528" s="215"/>
      <c r="AD528" s="215"/>
      <c r="AE528" s="215"/>
      <c r="AF528" s="215"/>
      <c r="AG528" s="215"/>
      <c r="AH528" s="215"/>
      <c r="AI528" s="215"/>
      <c r="AJ528" s="215"/>
      <c r="AK528" s="215"/>
      <c r="AL528" s="215"/>
      <c r="AM528" s="215"/>
      <c r="AN528" s="215"/>
      <c r="AO528" s="215"/>
    </row>
    <row r="529" ht="15.75" customHeight="1">
      <c r="A529" s="214"/>
      <c r="B529" s="214"/>
      <c r="C529" s="214"/>
      <c r="D529" s="215"/>
      <c r="E529" s="215"/>
      <c r="F529" s="215"/>
      <c r="G529" s="215"/>
      <c r="H529" s="215"/>
      <c r="I529" s="215"/>
      <c r="J529" s="215"/>
      <c r="K529" s="215"/>
      <c r="L529" s="215"/>
      <c r="M529" s="215"/>
      <c r="N529" s="215"/>
      <c r="O529" s="215"/>
      <c r="P529" s="215"/>
      <c r="Q529" s="215"/>
      <c r="R529" s="215"/>
      <c r="S529" s="215"/>
      <c r="T529" s="215"/>
      <c r="U529" s="215"/>
      <c r="V529" s="215"/>
      <c r="W529" s="215"/>
      <c r="X529" s="215"/>
      <c r="Y529" s="215"/>
      <c r="Z529" s="215"/>
      <c r="AA529" s="215"/>
      <c r="AB529" s="215"/>
      <c r="AC529" s="215"/>
      <c r="AD529" s="215"/>
      <c r="AE529" s="215"/>
      <c r="AF529" s="215"/>
      <c r="AG529" s="215"/>
      <c r="AH529" s="215"/>
      <c r="AI529" s="215"/>
      <c r="AJ529" s="215"/>
      <c r="AK529" s="215"/>
      <c r="AL529" s="215"/>
      <c r="AM529" s="215"/>
      <c r="AN529" s="215"/>
      <c r="AO529" s="215"/>
    </row>
    <row r="530" ht="15.75" customHeight="1">
      <c r="A530" s="214"/>
      <c r="B530" s="214"/>
      <c r="C530" s="214"/>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5"/>
      <c r="Z530" s="215"/>
      <c r="AA530" s="215"/>
      <c r="AB530" s="215"/>
      <c r="AC530" s="215"/>
      <c r="AD530" s="215"/>
      <c r="AE530" s="215"/>
      <c r="AF530" s="215"/>
      <c r="AG530" s="215"/>
      <c r="AH530" s="215"/>
      <c r="AI530" s="215"/>
      <c r="AJ530" s="215"/>
      <c r="AK530" s="215"/>
      <c r="AL530" s="215"/>
      <c r="AM530" s="215"/>
      <c r="AN530" s="215"/>
      <c r="AO530" s="215"/>
    </row>
    <row r="531" ht="15.75" customHeight="1">
      <c r="A531" s="214"/>
      <c r="B531" s="214"/>
      <c r="C531" s="214"/>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5"/>
      <c r="Z531" s="215"/>
      <c r="AA531" s="215"/>
      <c r="AB531" s="215"/>
      <c r="AC531" s="215"/>
      <c r="AD531" s="215"/>
      <c r="AE531" s="215"/>
      <c r="AF531" s="215"/>
      <c r="AG531" s="215"/>
      <c r="AH531" s="215"/>
      <c r="AI531" s="215"/>
      <c r="AJ531" s="215"/>
      <c r="AK531" s="215"/>
      <c r="AL531" s="215"/>
      <c r="AM531" s="215"/>
      <c r="AN531" s="215"/>
      <c r="AO531" s="215"/>
    </row>
    <row r="532" ht="15.75" customHeight="1">
      <c r="A532" s="214"/>
      <c r="B532" s="214"/>
      <c r="C532" s="214"/>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5"/>
      <c r="Z532" s="215"/>
      <c r="AA532" s="215"/>
      <c r="AB532" s="215"/>
      <c r="AC532" s="215"/>
      <c r="AD532" s="215"/>
      <c r="AE532" s="215"/>
      <c r="AF532" s="215"/>
      <c r="AG532" s="215"/>
      <c r="AH532" s="215"/>
      <c r="AI532" s="215"/>
      <c r="AJ532" s="215"/>
      <c r="AK532" s="215"/>
      <c r="AL532" s="215"/>
      <c r="AM532" s="215"/>
      <c r="AN532" s="215"/>
      <c r="AO532" s="215"/>
    </row>
    <row r="533" ht="15.75" customHeight="1">
      <c r="A533" s="214"/>
      <c r="B533" s="214"/>
      <c r="C533" s="214"/>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5"/>
      <c r="Z533" s="215"/>
      <c r="AA533" s="215"/>
      <c r="AB533" s="215"/>
      <c r="AC533" s="215"/>
      <c r="AD533" s="215"/>
      <c r="AE533" s="215"/>
      <c r="AF533" s="215"/>
      <c r="AG533" s="215"/>
      <c r="AH533" s="215"/>
      <c r="AI533" s="215"/>
      <c r="AJ533" s="215"/>
      <c r="AK533" s="215"/>
      <c r="AL533" s="215"/>
      <c r="AM533" s="215"/>
      <c r="AN533" s="215"/>
      <c r="AO533" s="215"/>
    </row>
    <row r="534" ht="15.75" customHeight="1">
      <c r="A534" s="214"/>
      <c r="B534" s="214"/>
      <c r="C534" s="214"/>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5"/>
      <c r="Z534" s="215"/>
      <c r="AA534" s="215"/>
      <c r="AB534" s="215"/>
      <c r="AC534" s="215"/>
      <c r="AD534" s="215"/>
      <c r="AE534" s="215"/>
      <c r="AF534" s="215"/>
      <c r="AG534" s="215"/>
      <c r="AH534" s="215"/>
      <c r="AI534" s="215"/>
      <c r="AJ534" s="215"/>
      <c r="AK534" s="215"/>
      <c r="AL534" s="215"/>
      <c r="AM534" s="215"/>
      <c r="AN534" s="215"/>
      <c r="AO534" s="215"/>
    </row>
    <row r="535" ht="15.75" customHeight="1">
      <c r="A535" s="214"/>
      <c r="B535" s="214"/>
      <c r="C535" s="214"/>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5"/>
      <c r="Z535" s="215"/>
      <c r="AA535" s="215"/>
      <c r="AB535" s="215"/>
      <c r="AC535" s="215"/>
      <c r="AD535" s="215"/>
      <c r="AE535" s="215"/>
      <c r="AF535" s="215"/>
      <c r="AG535" s="215"/>
      <c r="AH535" s="215"/>
      <c r="AI535" s="215"/>
      <c r="AJ535" s="215"/>
      <c r="AK535" s="215"/>
      <c r="AL535" s="215"/>
      <c r="AM535" s="215"/>
      <c r="AN535" s="215"/>
      <c r="AO535" s="215"/>
    </row>
    <row r="536" ht="15.75" customHeight="1">
      <c r="A536" s="214"/>
      <c r="B536" s="214"/>
      <c r="C536" s="214"/>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5"/>
      <c r="Z536" s="215"/>
      <c r="AA536" s="215"/>
      <c r="AB536" s="215"/>
      <c r="AC536" s="215"/>
      <c r="AD536" s="215"/>
      <c r="AE536" s="215"/>
      <c r="AF536" s="215"/>
      <c r="AG536" s="215"/>
      <c r="AH536" s="215"/>
      <c r="AI536" s="215"/>
      <c r="AJ536" s="215"/>
      <c r="AK536" s="215"/>
      <c r="AL536" s="215"/>
      <c r="AM536" s="215"/>
      <c r="AN536" s="215"/>
      <c r="AO536" s="215"/>
    </row>
    <row r="537" ht="15.75" customHeight="1">
      <c r="A537" s="214"/>
      <c r="B537" s="214"/>
      <c r="C537" s="214"/>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5"/>
      <c r="Z537" s="215"/>
      <c r="AA537" s="215"/>
      <c r="AB537" s="215"/>
      <c r="AC537" s="215"/>
      <c r="AD537" s="215"/>
      <c r="AE537" s="215"/>
      <c r="AF537" s="215"/>
      <c r="AG537" s="215"/>
      <c r="AH537" s="215"/>
      <c r="AI537" s="215"/>
      <c r="AJ537" s="215"/>
      <c r="AK537" s="215"/>
      <c r="AL537" s="215"/>
      <c r="AM537" s="215"/>
      <c r="AN537" s="215"/>
      <c r="AO537" s="215"/>
    </row>
    <row r="538" ht="15.75" customHeight="1">
      <c r="A538" s="214"/>
      <c r="B538" s="214"/>
      <c r="C538" s="214"/>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5"/>
      <c r="Z538" s="215"/>
      <c r="AA538" s="215"/>
      <c r="AB538" s="215"/>
      <c r="AC538" s="215"/>
      <c r="AD538" s="215"/>
      <c r="AE538" s="215"/>
      <c r="AF538" s="215"/>
      <c r="AG538" s="215"/>
      <c r="AH538" s="215"/>
      <c r="AI538" s="215"/>
      <c r="AJ538" s="215"/>
      <c r="AK538" s="215"/>
      <c r="AL538" s="215"/>
      <c r="AM538" s="215"/>
      <c r="AN538" s="215"/>
      <c r="AO538" s="215"/>
    </row>
    <row r="539" ht="15.75" customHeight="1">
      <c r="A539" s="214"/>
      <c r="B539" s="214"/>
      <c r="C539" s="214"/>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5"/>
      <c r="Z539" s="215"/>
      <c r="AA539" s="215"/>
      <c r="AB539" s="215"/>
      <c r="AC539" s="215"/>
      <c r="AD539" s="215"/>
      <c r="AE539" s="215"/>
      <c r="AF539" s="215"/>
      <c r="AG539" s="215"/>
      <c r="AH539" s="215"/>
      <c r="AI539" s="215"/>
      <c r="AJ539" s="215"/>
      <c r="AK539" s="215"/>
      <c r="AL539" s="215"/>
      <c r="AM539" s="215"/>
      <c r="AN539" s="215"/>
      <c r="AO539" s="215"/>
    </row>
    <row r="540" ht="15.75" customHeight="1">
      <c r="A540" s="214"/>
      <c r="B540" s="214"/>
      <c r="C540" s="214"/>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5"/>
      <c r="Z540" s="215"/>
      <c r="AA540" s="215"/>
      <c r="AB540" s="215"/>
      <c r="AC540" s="215"/>
      <c r="AD540" s="215"/>
      <c r="AE540" s="215"/>
      <c r="AF540" s="215"/>
      <c r="AG540" s="215"/>
      <c r="AH540" s="215"/>
      <c r="AI540" s="215"/>
      <c r="AJ540" s="215"/>
      <c r="AK540" s="215"/>
      <c r="AL540" s="215"/>
      <c r="AM540" s="215"/>
      <c r="AN540" s="215"/>
      <c r="AO540" s="215"/>
    </row>
    <row r="541" ht="15.75" customHeight="1">
      <c r="A541" s="214"/>
      <c r="B541" s="214"/>
      <c r="C541" s="214"/>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5"/>
      <c r="Z541" s="215"/>
      <c r="AA541" s="215"/>
      <c r="AB541" s="215"/>
      <c r="AC541" s="215"/>
      <c r="AD541" s="215"/>
      <c r="AE541" s="215"/>
      <c r="AF541" s="215"/>
      <c r="AG541" s="215"/>
      <c r="AH541" s="215"/>
      <c r="AI541" s="215"/>
      <c r="AJ541" s="215"/>
      <c r="AK541" s="215"/>
      <c r="AL541" s="215"/>
      <c r="AM541" s="215"/>
      <c r="AN541" s="215"/>
      <c r="AO541" s="215"/>
    </row>
    <row r="542" ht="15.75" customHeight="1">
      <c r="A542" s="214"/>
      <c r="B542" s="214"/>
      <c r="C542" s="214"/>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5"/>
      <c r="Z542" s="215"/>
      <c r="AA542" s="215"/>
      <c r="AB542" s="215"/>
      <c r="AC542" s="215"/>
      <c r="AD542" s="215"/>
      <c r="AE542" s="215"/>
      <c r="AF542" s="215"/>
      <c r="AG542" s="215"/>
      <c r="AH542" s="215"/>
      <c r="AI542" s="215"/>
      <c r="AJ542" s="215"/>
      <c r="AK542" s="215"/>
      <c r="AL542" s="215"/>
      <c r="AM542" s="215"/>
      <c r="AN542" s="215"/>
      <c r="AO542" s="215"/>
    </row>
    <row r="543" ht="15.75" customHeight="1">
      <c r="A543" s="214"/>
      <c r="B543" s="214"/>
      <c r="C543" s="214"/>
      <c r="D543" s="215"/>
      <c r="E543" s="215"/>
      <c r="F543" s="215"/>
      <c r="G543" s="215"/>
      <c r="H543" s="215"/>
      <c r="I543" s="215"/>
      <c r="J543" s="215"/>
      <c r="K543" s="215"/>
      <c r="L543" s="215"/>
      <c r="M543" s="215"/>
      <c r="N543" s="215"/>
      <c r="O543" s="215"/>
      <c r="P543" s="215"/>
      <c r="Q543" s="215"/>
      <c r="R543" s="215"/>
      <c r="S543" s="215"/>
      <c r="T543" s="215"/>
      <c r="U543" s="215"/>
      <c r="V543" s="215"/>
      <c r="W543" s="215"/>
      <c r="X543" s="215"/>
      <c r="Y543" s="215"/>
      <c r="Z543" s="215"/>
      <c r="AA543" s="215"/>
      <c r="AB543" s="215"/>
      <c r="AC543" s="215"/>
      <c r="AD543" s="215"/>
      <c r="AE543" s="215"/>
      <c r="AF543" s="215"/>
      <c r="AG543" s="215"/>
      <c r="AH543" s="215"/>
      <c r="AI543" s="215"/>
      <c r="AJ543" s="215"/>
      <c r="AK543" s="215"/>
      <c r="AL543" s="215"/>
      <c r="AM543" s="215"/>
      <c r="AN543" s="215"/>
      <c r="AO543" s="215"/>
    </row>
    <row r="544" ht="15.75" customHeight="1">
      <c r="A544" s="214"/>
      <c r="B544" s="214"/>
      <c r="C544" s="214"/>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c r="AD544" s="215"/>
      <c r="AE544" s="215"/>
      <c r="AF544" s="215"/>
      <c r="AG544" s="215"/>
      <c r="AH544" s="215"/>
      <c r="AI544" s="215"/>
      <c r="AJ544" s="215"/>
      <c r="AK544" s="215"/>
      <c r="AL544" s="215"/>
      <c r="AM544" s="215"/>
      <c r="AN544" s="215"/>
      <c r="AO544" s="215"/>
    </row>
    <row r="545" ht="15.75" customHeight="1">
      <c r="A545" s="214"/>
      <c r="B545" s="214"/>
      <c r="C545" s="214"/>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5"/>
      <c r="Z545" s="215"/>
      <c r="AA545" s="215"/>
      <c r="AB545" s="215"/>
      <c r="AC545" s="215"/>
      <c r="AD545" s="215"/>
      <c r="AE545" s="215"/>
      <c r="AF545" s="215"/>
      <c r="AG545" s="215"/>
      <c r="AH545" s="215"/>
      <c r="AI545" s="215"/>
      <c r="AJ545" s="215"/>
      <c r="AK545" s="215"/>
      <c r="AL545" s="215"/>
      <c r="AM545" s="215"/>
      <c r="AN545" s="215"/>
      <c r="AO545" s="215"/>
    </row>
    <row r="546" ht="15.75" customHeight="1">
      <c r="A546" s="214"/>
      <c r="B546" s="214"/>
      <c r="C546" s="214"/>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5"/>
      <c r="Z546" s="215"/>
      <c r="AA546" s="215"/>
      <c r="AB546" s="215"/>
      <c r="AC546" s="215"/>
      <c r="AD546" s="215"/>
      <c r="AE546" s="215"/>
      <c r="AF546" s="215"/>
      <c r="AG546" s="215"/>
      <c r="AH546" s="215"/>
      <c r="AI546" s="215"/>
      <c r="AJ546" s="215"/>
      <c r="AK546" s="215"/>
      <c r="AL546" s="215"/>
      <c r="AM546" s="215"/>
      <c r="AN546" s="215"/>
      <c r="AO546" s="215"/>
    </row>
    <row r="547" ht="15.75" customHeight="1">
      <c r="A547" s="214"/>
      <c r="B547" s="214"/>
      <c r="C547" s="214"/>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c r="AD547" s="215"/>
      <c r="AE547" s="215"/>
      <c r="AF547" s="215"/>
      <c r="AG547" s="215"/>
      <c r="AH547" s="215"/>
      <c r="AI547" s="215"/>
      <c r="AJ547" s="215"/>
      <c r="AK547" s="215"/>
      <c r="AL547" s="215"/>
      <c r="AM547" s="215"/>
      <c r="AN547" s="215"/>
      <c r="AO547" s="215"/>
    </row>
    <row r="548" ht="15.75" customHeight="1">
      <c r="A548" s="214"/>
      <c r="B548" s="214"/>
      <c r="C548" s="214"/>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5"/>
      <c r="Z548" s="215"/>
      <c r="AA548" s="215"/>
      <c r="AB548" s="215"/>
      <c r="AC548" s="215"/>
      <c r="AD548" s="215"/>
      <c r="AE548" s="215"/>
      <c r="AF548" s="215"/>
      <c r="AG548" s="215"/>
      <c r="AH548" s="215"/>
      <c r="AI548" s="215"/>
      <c r="AJ548" s="215"/>
      <c r="AK548" s="215"/>
      <c r="AL548" s="215"/>
      <c r="AM548" s="215"/>
      <c r="AN548" s="215"/>
      <c r="AO548" s="215"/>
    </row>
    <row r="549" ht="15.75" customHeight="1">
      <c r="A549" s="214"/>
      <c r="B549" s="214"/>
      <c r="C549" s="214"/>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5"/>
      <c r="Z549" s="215"/>
      <c r="AA549" s="215"/>
      <c r="AB549" s="215"/>
      <c r="AC549" s="215"/>
      <c r="AD549" s="215"/>
      <c r="AE549" s="215"/>
      <c r="AF549" s="215"/>
      <c r="AG549" s="215"/>
      <c r="AH549" s="215"/>
      <c r="AI549" s="215"/>
      <c r="AJ549" s="215"/>
      <c r="AK549" s="215"/>
      <c r="AL549" s="215"/>
      <c r="AM549" s="215"/>
      <c r="AN549" s="215"/>
      <c r="AO549" s="215"/>
    </row>
    <row r="550" ht="15.75" customHeight="1">
      <c r="A550" s="214"/>
      <c r="B550" s="214"/>
      <c r="C550" s="214"/>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5"/>
      <c r="Z550" s="215"/>
      <c r="AA550" s="215"/>
      <c r="AB550" s="215"/>
      <c r="AC550" s="215"/>
      <c r="AD550" s="215"/>
      <c r="AE550" s="215"/>
      <c r="AF550" s="215"/>
      <c r="AG550" s="215"/>
      <c r="AH550" s="215"/>
      <c r="AI550" s="215"/>
      <c r="AJ550" s="215"/>
      <c r="AK550" s="215"/>
      <c r="AL550" s="215"/>
      <c r="AM550" s="215"/>
      <c r="AN550" s="215"/>
      <c r="AO550" s="215"/>
    </row>
    <row r="551" ht="15.75" customHeight="1">
      <c r="A551" s="214"/>
      <c r="B551" s="214"/>
      <c r="C551" s="214"/>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5"/>
      <c r="Z551" s="215"/>
      <c r="AA551" s="215"/>
      <c r="AB551" s="215"/>
      <c r="AC551" s="215"/>
      <c r="AD551" s="215"/>
      <c r="AE551" s="215"/>
      <c r="AF551" s="215"/>
      <c r="AG551" s="215"/>
      <c r="AH551" s="215"/>
      <c r="AI551" s="215"/>
      <c r="AJ551" s="215"/>
      <c r="AK551" s="215"/>
      <c r="AL551" s="215"/>
      <c r="AM551" s="215"/>
      <c r="AN551" s="215"/>
      <c r="AO551" s="215"/>
    </row>
    <row r="552" ht="15.75" customHeight="1">
      <c r="A552" s="214"/>
      <c r="B552" s="214"/>
      <c r="C552" s="214"/>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c r="AA552" s="215"/>
      <c r="AB552" s="215"/>
      <c r="AC552" s="215"/>
      <c r="AD552" s="215"/>
      <c r="AE552" s="215"/>
      <c r="AF552" s="215"/>
      <c r="AG552" s="215"/>
      <c r="AH552" s="215"/>
      <c r="AI552" s="215"/>
      <c r="AJ552" s="215"/>
      <c r="AK552" s="215"/>
      <c r="AL552" s="215"/>
      <c r="AM552" s="215"/>
      <c r="AN552" s="215"/>
      <c r="AO552" s="215"/>
    </row>
    <row r="553" ht="15.75" customHeight="1">
      <c r="A553" s="214"/>
      <c r="B553" s="214"/>
      <c r="C553" s="214"/>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5"/>
      <c r="Z553" s="215"/>
      <c r="AA553" s="215"/>
      <c r="AB553" s="215"/>
      <c r="AC553" s="215"/>
      <c r="AD553" s="215"/>
      <c r="AE553" s="215"/>
      <c r="AF553" s="215"/>
      <c r="AG553" s="215"/>
      <c r="AH553" s="215"/>
      <c r="AI553" s="215"/>
      <c r="AJ553" s="215"/>
      <c r="AK553" s="215"/>
      <c r="AL553" s="215"/>
      <c r="AM553" s="215"/>
      <c r="AN553" s="215"/>
      <c r="AO553" s="215"/>
    </row>
    <row r="554" ht="15.75" customHeight="1">
      <c r="A554" s="214"/>
      <c r="B554" s="214"/>
      <c r="C554" s="214"/>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5"/>
      <c r="Z554" s="215"/>
      <c r="AA554" s="215"/>
      <c r="AB554" s="215"/>
      <c r="AC554" s="215"/>
      <c r="AD554" s="215"/>
      <c r="AE554" s="215"/>
      <c r="AF554" s="215"/>
      <c r="AG554" s="215"/>
      <c r="AH554" s="215"/>
      <c r="AI554" s="215"/>
      <c r="AJ554" s="215"/>
      <c r="AK554" s="215"/>
      <c r="AL554" s="215"/>
      <c r="AM554" s="215"/>
      <c r="AN554" s="215"/>
      <c r="AO554" s="215"/>
    </row>
    <row r="555" ht="15.75" customHeight="1">
      <c r="A555" s="214"/>
      <c r="B555" s="214"/>
      <c r="C555" s="214"/>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5"/>
      <c r="Z555" s="215"/>
      <c r="AA555" s="215"/>
      <c r="AB555" s="215"/>
      <c r="AC555" s="215"/>
      <c r="AD555" s="215"/>
      <c r="AE555" s="215"/>
      <c r="AF555" s="215"/>
      <c r="AG555" s="215"/>
      <c r="AH555" s="215"/>
      <c r="AI555" s="215"/>
      <c r="AJ555" s="215"/>
      <c r="AK555" s="215"/>
      <c r="AL555" s="215"/>
      <c r="AM555" s="215"/>
      <c r="AN555" s="215"/>
      <c r="AO555" s="215"/>
    </row>
    <row r="556" ht="15.75" customHeight="1">
      <c r="A556" s="214"/>
      <c r="B556" s="214"/>
      <c r="C556" s="214"/>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c r="AA556" s="215"/>
      <c r="AB556" s="215"/>
      <c r="AC556" s="215"/>
      <c r="AD556" s="215"/>
      <c r="AE556" s="215"/>
      <c r="AF556" s="215"/>
      <c r="AG556" s="215"/>
      <c r="AH556" s="215"/>
      <c r="AI556" s="215"/>
      <c r="AJ556" s="215"/>
      <c r="AK556" s="215"/>
      <c r="AL556" s="215"/>
      <c r="AM556" s="215"/>
      <c r="AN556" s="215"/>
      <c r="AO556" s="215"/>
    </row>
    <row r="557" ht="15.75" customHeight="1">
      <c r="A557" s="214"/>
      <c r="B557" s="214"/>
      <c r="C557" s="214"/>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5"/>
      <c r="Z557" s="215"/>
      <c r="AA557" s="215"/>
      <c r="AB557" s="215"/>
      <c r="AC557" s="215"/>
      <c r="AD557" s="215"/>
      <c r="AE557" s="215"/>
      <c r="AF557" s="215"/>
      <c r="AG557" s="215"/>
      <c r="AH557" s="215"/>
      <c r="AI557" s="215"/>
      <c r="AJ557" s="215"/>
      <c r="AK557" s="215"/>
      <c r="AL557" s="215"/>
      <c r="AM557" s="215"/>
      <c r="AN557" s="215"/>
      <c r="AO557" s="215"/>
    </row>
    <row r="558" ht="15.75" customHeight="1">
      <c r="A558" s="214"/>
      <c r="B558" s="214"/>
      <c r="C558" s="214"/>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5"/>
      <c r="Z558" s="215"/>
      <c r="AA558" s="215"/>
      <c r="AB558" s="215"/>
      <c r="AC558" s="215"/>
      <c r="AD558" s="215"/>
      <c r="AE558" s="215"/>
      <c r="AF558" s="215"/>
      <c r="AG558" s="215"/>
      <c r="AH558" s="215"/>
      <c r="AI558" s="215"/>
      <c r="AJ558" s="215"/>
      <c r="AK558" s="215"/>
      <c r="AL558" s="215"/>
      <c r="AM558" s="215"/>
      <c r="AN558" s="215"/>
      <c r="AO558" s="215"/>
    </row>
    <row r="559" ht="15.75" customHeight="1">
      <c r="A559" s="214"/>
      <c r="B559" s="214"/>
      <c r="C559" s="214"/>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5"/>
      <c r="Z559" s="215"/>
      <c r="AA559" s="215"/>
      <c r="AB559" s="215"/>
      <c r="AC559" s="215"/>
      <c r="AD559" s="215"/>
      <c r="AE559" s="215"/>
      <c r="AF559" s="215"/>
      <c r="AG559" s="215"/>
      <c r="AH559" s="215"/>
      <c r="AI559" s="215"/>
      <c r="AJ559" s="215"/>
      <c r="AK559" s="215"/>
      <c r="AL559" s="215"/>
      <c r="AM559" s="215"/>
      <c r="AN559" s="215"/>
      <c r="AO559" s="215"/>
    </row>
    <row r="560" ht="15.75" customHeight="1">
      <c r="A560" s="214"/>
      <c r="B560" s="214"/>
      <c r="C560" s="214"/>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c r="AA560" s="215"/>
      <c r="AB560" s="215"/>
      <c r="AC560" s="215"/>
      <c r="AD560" s="215"/>
      <c r="AE560" s="215"/>
      <c r="AF560" s="215"/>
      <c r="AG560" s="215"/>
      <c r="AH560" s="215"/>
      <c r="AI560" s="215"/>
      <c r="AJ560" s="215"/>
      <c r="AK560" s="215"/>
      <c r="AL560" s="215"/>
      <c r="AM560" s="215"/>
      <c r="AN560" s="215"/>
      <c r="AO560" s="215"/>
    </row>
    <row r="561" ht="15.75" customHeight="1">
      <c r="A561" s="214"/>
      <c r="B561" s="214"/>
      <c r="C561" s="214"/>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5"/>
      <c r="Z561" s="215"/>
      <c r="AA561" s="215"/>
      <c r="AB561" s="215"/>
      <c r="AC561" s="215"/>
      <c r="AD561" s="215"/>
      <c r="AE561" s="215"/>
      <c r="AF561" s="215"/>
      <c r="AG561" s="215"/>
      <c r="AH561" s="215"/>
      <c r="AI561" s="215"/>
      <c r="AJ561" s="215"/>
      <c r="AK561" s="215"/>
      <c r="AL561" s="215"/>
      <c r="AM561" s="215"/>
      <c r="AN561" s="215"/>
      <c r="AO561" s="215"/>
    </row>
    <row r="562" ht="15.75" customHeight="1">
      <c r="A562" s="214"/>
      <c r="B562" s="214"/>
      <c r="C562" s="214"/>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c r="AA562" s="215"/>
      <c r="AB562" s="215"/>
      <c r="AC562" s="215"/>
      <c r="AD562" s="215"/>
      <c r="AE562" s="215"/>
      <c r="AF562" s="215"/>
      <c r="AG562" s="215"/>
      <c r="AH562" s="215"/>
      <c r="AI562" s="215"/>
      <c r="AJ562" s="215"/>
      <c r="AK562" s="215"/>
      <c r="AL562" s="215"/>
      <c r="AM562" s="215"/>
      <c r="AN562" s="215"/>
      <c r="AO562" s="215"/>
    </row>
    <row r="563" ht="15.75" customHeight="1">
      <c r="A563" s="214"/>
      <c r="B563" s="214"/>
      <c r="C563" s="214"/>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5"/>
      <c r="Z563" s="215"/>
      <c r="AA563" s="215"/>
      <c r="AB563" s="215"/>
      <c r="AC563" s="215"/>
      <c r="AD563" s="215"/>
      <c r="AE563" s="215"/>
      <c r="AF563" s="215"/>
      <c r="AG563" s="215"/>
      <c r="AH563" s="215"/>
      <c r="AI563" s="215"/>
      <c r="AJ563" s="215"/>
      <c r="AK563" s="215"/>
      <c r="AL563" s="215"/>
      <c r="AM563" s="215"/>
      <c r="AN563" s="215"/>
      <c r="AO563" s="215"/>
    </row>
    <row r="564" ht="15.75" customHeight="1">
      <c r="A564" s="214"/>
      <c r="B564" s="214"/>
      <c r="C564" s="214"/>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c r="AA564" s="215"/>
      <c r="AB564" s="215"/>
      <c r="AC564" s="215"/>
      <c r="AD564" s="215"/>
      <c r="AE564" s="215"/>
      <c r="AF564" s="215"/>
      <c r="AG564" s="215"/>
      <c r="AH564" s="215"/>
      <c r="AI564" s="215"/>
      <c r="AJ564" s="215"/>
      <c r="AK564" s="215"/>
      <c r="AL564" s="215"/>
      <c r="AM564" s="215"/>
      <c r="AN564" s="215"/>
      <c r="AO564" s="215"/>
    </row>
    <row r="565" ht="15.75" customHeight="1">
      <c r="A565" s="214"/>
      <c r="B565" s="214"/>
      <c r="C565" s="214"/>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5"/>
      <c r="Z565" s="215"/>
      <c r="AA565" s="215"/>
      <c r="AB565" s="215"/>
      <c r="AC565" s="215"/>
      <c r="AD565" s="215"/>
      <c r="AE565" s="215"/>
      <c r="AF565" s="215"/>
      <c r="AG565" s="215"/>
      <c r="AH565" s="215"/>
      <c r="AI565" s="215"/>
      <c r="AJ565" s="215"/>
      <c r="AK565" s="215"/>
      <c r="AL565" s="215"/>
      <c r="AM565" s="215"/>
      <c r="AN565" s="215"/>
      <c r="AO565" s="215"/>
    </row>
    <row r="566" ht="15.75" customHeight="1">
      <c r="A566" s="214"/>
      <c r="B566" s="214"/>
      <c r="C566" s="214"/>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5"/>
      <c r="Z566" s="215"/>
      <c r="AA566" s="215"/>
      <c r="AB566" s="215"/>
      <c r="AC566" s="215"/>
      <c r="AD566" s="215"/>
      <c r="AE566" s="215"/>
      <c r="AF566" s="215"/>
      <c r="AG566" s="215"/>
      <c r="AH566" s="215"/>
      <c r="AI566" s="215"/>
      <c r="AJ566" s="215"/>
      <c r="AK566" s="215"/>
      <c r="AL566" s="215"/>
      <c r="AM566" s="215"/>
      <c r="AN566" s="215"/>
      <c r="AO566" s="215"/>
    </row>
    <row r="567" ht="15.75" customHeight="1">
      <c r="A567" s="214"/>
      <c r="B567" s="214"/>
      <c r="C567" s="214"/>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5"/>
      <c r="Z567" s="215"/>
      <c r="AA567" s="215"/>
      <c r="AB567" s="215"/>
      <c r="AC567" s="215"/>
      <c r="AD567" s="215"/>
      <c r="AE567" s="215"/>
      <c r="AF567" s="215"/>
      <c r="AG567" s="215"/>
      <c r="AH567" s="215"/>
      <c r="AI567" s="215"/>
      <c r="AJ567" s="215"/>
      <c r="AK567" s="215"/>
      <c r="AL567" s="215"/>
      <c r="AM567" s="215"/>
      <c r="AN567" s="215"/>
      <c r="AO567" s="215"/>
    </row>
    <row r="568" ht="15.75" customHeight="1">
      <c r="A568" s="214"/>
      <c r="B568" s="214"/>
      <c r="C568" s="214"/>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c r="AA568" s="215"/>
      <c r="AB568" s="215"/>
      <c r="AC568" s="215"/>
      <c r="AD568" s="215"/>
      <c r="AE568" s="215"/>
      <c r="AF568" s="215"/>
      <c r="AG568" s="215"/>
      <c r="AH568" s="215"/>
      <c r="AI568" s="215"/>
      <c r="AJ568" s="215"/>
      <c r="AK568" s="215"/>
      <c r="AL568" s="215"/>
      <c r="AM568" s="215"/>
      <c r="AN568" s="215"/>
      <c r="AO568" s="215"/>
    </row>
    <row r="569" ht="15.75" customHeight="1">
      <c r="A569" s="214"/>
      <c r="B569" s="214"/>
      <c r="C569" s="214"/>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5"/>
      <c r="Z569" s="215"/>
      <c r="AA569" s="215"/>
      <c r="AB569" s="215"/>
      <c r="AC569" s="215"/>
      <c r="AD569" s="215"/>
      <c r="AE569" s="215"/>
      <c r="AF569" s="215"/>
      <c r="AG569" s="215"/>
      <c r="AH569" s="215"/>
      <c r="AI569" s="215"/>
      <c r="AJ569" s="215"/>
      <c r="AK569" s="215"/>
      <c r="AL569" s="215"/>
      <c r="AM569" s="215"/>
      <c r="AN569" s="215"/>
      <c r="AO569" s="215"/>
    </row>
    <row r="570" ht="15.75" customHeight="1">
      <c r="A570" s="214"/>
      <c r="B570" s="214"/>
      <c r="C570" s="214"/>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5"/>
      <c r="Z570" s="215"/>
      <c r="AA570" s="215"/>
      <c r="AB570" s="215"/>
      <c r="AC570" s="215"/>
      <c r="AD570" s="215"/>
      <c r="AE570" s="215"/>
      <c r="AF570" s="215"/>
      <c r="AG570" s="215"/>
      <c r="AH570" s="215"/>
      <c r="AI570" s="215"/>
      <c r="AJ570" s="215"/>
      <c r="AK570" s="215"/>
      <c r="AL570" s="215"/>
      <c r="AM570" s="215"/>
      <c r="AN570" s="215"/>
      <c r="AO570" s="215"/>
    </row>
    <row r="571" ht="15.75" customHeight="1">
      <c r="A571" s="214"/>
      <c r="B571" s="214"/>
      <c r="C571" s="214"/>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5"/>
      <c r="Z571" s="215"/>
      <c r="AA571" s="215"/>
      <c r="AB571" s="215"/>
      <c r="AC571" s="215"/>
      <c r="AD571" s="215"/>
      <c r="AE571" s="215"/>
      <c r="AF571" s="215"/>
      <c r="AG571" s="215"/>
      <c r="AH571" s="215"/>
      <c r="AI571" s="215"/>
      <c r="AJ571" s="215"/>
      <c r="AK571" s="215"/>
      <c r="AL571" s="215"/>
      <c r="AM571" s="215"/>
      <c r="AN571" s="215"/>
      <c r="AO571" s="215"/>
    </row>
    <row r="572" ht="15.75" customHeight="1">
      <c r="A572" s="214"/>
      <c r="B572" s="214"/>
      <c r="C572" s="214"/>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5"/>
      <c r="Z572" s="215"/>
      <c r="AA572" s="215"/>
      <c r="AB572" s="215"/>
      <c r="AC572" s="215"/>
      <c r="AD572" s="215"/>
      <c r="AE572" s="215"/>
      <c r="AF572" s="215"/>
      <c r="AG572" s="215"/>
      <c r="AH572" s="215"/>
      <c r="AI572" s="215"/>
      <c r="AJ572" s="215"/>
      <c r="AK572" s="215"/>
      <c r="AL572" s="215"/>
      <c r="AM572" s="215"/>
      <c r="AN572" s="215"/>
      <c r="AO572" s="215"/>
    </row>
    <row r="573" ht="15.75" customHeight="1">
      <c r="A573" s="214"/>
      <c r="B573" s="214"/>
      <c r="C573" s="214"/>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c r="AA573" s="215"/>
      <c r="AB573" s="215"/>
      <c r="AC573" s="215"/>
      <c r="AD573" s="215"/>
      <c r="AE573" s="215"/>
      <c r="AF573" s="215"/>
      <c r="AG573" s="215"/>
      <c r="AH573" s="215"/>
      <c r="AI573" s="215"/>
      <c r="AJ573" s="215"/>
      <c r="AK573" s="215"/>
      <c r="AL573" s="215"/>
      <c r="AM573" s="215"/>
      <c r="AN573" s="215"/>
      <c r="AO573" s="215"/>
    </row>
    <row r="574" ht="15.75" customHeight="1">
      <c r="A574" s="214"/>
      <c r="B574" s="214"/>
      <c r="C574" s="214"/>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5"/>
      <c r="Z574" s="215"/>
      <c r="AA574" s="215"/>
      <c r="AB574" s="215"/>
      <c r="AC574" s="215"/>
      <c r="AD574" s="215"/>
      <c r="AE574" s="215"/>
      <c r="AF574" s="215"/>
      <c r="AG574" s="215"/>
      <c r="AH574" s="215"/>
      <c r="AI574" s="215"/>
      <c r="AJ574" s="215"/>
      <c r="AK574" s="215"/>
      <c r="AL574" s="215"/>
      <c r="AM574" s="215"/>
      <c r="AN574" s="215"/>
      <c r="AO574" s="215"/>
    </row>
    <row r="575" ht="15.75" customHeight="1">
      <c r="A575" s="214"/>
      <c r="B575" s="214"/>
      <c r="C575" s="214"/>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5"/>
      <c r="Z575" s="215"/>
      <c r="AA575" s="215"/>
      <c r="AB575" s="215"/>
      <c r="AC575" s="215"/>
      <c r="AD575" s="215"/>
      <c r="AE575" s="215"/>
      <c r="AF575" s="215"/>
      <c r="AG575" s="215"/>
      <c r="AH575" s="215"/>
      <c r="AI575" s="215"/>
      <c r="AJ575" s="215"/>
      <c r="AK575" s="215"/>
      <c r="AL575" s="215"/>
      <c r="AM575" s="215"/>
      <c r="AN575" s="215"/>
      <c r="AO575" s="215"/>
    </row>
    <row r="576" ht="15.75" customHeight="1">
      <c r="A576" s="214"/>
      <c r="B576" s="214"/>
      <c r="C576" s="214"/>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5"/>
      <c r="Z576" s="215"/>
      <c r="AA576" s="215"/>
      <c r="AB576" s="215"/>
      <c r="AC576" s="215"/>
      <c r="AD576" s="215"/>
      <c r="AE576" s="215"/>
      <c r="AF576" s="215"/>
      <c r="AG576" s="215"/>
      <c r="AH576" s="215"/>
      <c r="AI576" s="215"/>
      <c r="AJ576" s="215"/>
      <c r="AK576" s="215"/>
      <c r="AL576" s="215"/>
      <c r="AM576" s="215"/>
      <c r="AN576" s="215"/>
      <c r="AO576" s="215"/>
    </row>
    <row r="577" ht="15.75" customHeight="1">
      <c r="A577" s="214"/>
      <c r="B577" s="214"/>
      <c r="C577" s="214"/>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5"/>
      <c r="Z577" s="215"/>
      <c r="AA577" s="215"/>
      <c r="AB577" s="215"/>
      <c r="AC577" s="215"/>
      <c r="AD577" s="215"/>
      <c r="AE577" s="215"/>
      <c r="AF577" s="215"/>
      <c r="AG577" s="215"/>
      <c r="AH577" s="215"/>
      <c r="AI577" s="215"/>
      <c r="AJ577" s="215"/>
      <c r="AK577" s="215"/>
      <c r="AL577" s="215"/>
      <c r="AM577" s="215"/>
      <c r="AN577" s="215"/>
      <c r="AO577" s="215"/>
    </row>
    <row r="578" ht="15.75" customHeight="1">
      <c r="A578" s="214"/>
      <c r="B578" s="214"/>
      <c r="C578" s="214"/>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5"/>
      <c r="Z578" s="215"/>
      <c r="AA578" s="215"/>
      <c r="AB578" s="215"/>
      <c r="AC578" s="215"/>
      <c r="AD578" s="215"/>
      <c r="AE578" s="215"/>
      <c r="AF578" s="215"/>
      <c r="AG578" s="215"/>
      <c r="AH578" s="215"/>
      <c r="AI578" s="215"/>
      <c r="AJ578" s="215"/>
      <c r="AK578" s="215"/>
      <c r="AL578" s="215"/>
      <c r="AM578" s="215"/>
      <c r="AN578" s="215"/>
      <c r="AO578" s="215"/>
    </row>
    <row r="579" ht="15.75" customHeight="1">
      <c r="A579" s="214"/>
      <c r="B579" s="214"/>
      <c r="C579" s="214"/>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5"/>
      <c r="Z579" s="215"/>
      <c r="AA579" s="215"/>
      <c r="AB579" s="215"/>
      <c r="AC579" s="215"/>
      <c r="AD579" s="215"/>
      <c r="AE579" s="215"/>
      <c r="AF579" s="215"/>
      <c r="AG579" s="215"/>
      <c r="AH579" s="215"/>
      <c r="AI579" s="215"/>
      <c r="AJ579" s="215"/>
      <c r="AK579" s="215"/>
      <c r="AL579" s="215"/>
      <c r="AM579" s="215"/>
      <c r="AN579" s="215"/>
      <c r="AO579" s="215"/>
    </row>
    <row r="580" ht="15.75" customHeight="1">
      <c r="A580" s="214"/>
      <c r="B580" s="214"/>
      <c r="C580" s="214"/>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5"/>
      <c r="Z580" s="215"/>
      <c r="AA580" s="215"/>
      <c r="AB580" s="215"/>
      <c r="AC580" s="215"/>
      <c r="AD580" s="215"/>
      <c r="AE580" s="215"/>
      <c r="AF580" s="215"/>
      <c r="AG580" s="215"/>
      <c r="AH580" s="215"/>
      <c r="AI580" s="215"/>
      <c r="AJ580" s="215"/>
      <c r="AK580" s="215"/>
      <c r="AL580" s="215"/>
      <c r="AM580" s="215"/>
      <c r="AN580" s="215"/>
      <c r="AO580" s="215"/>
    </row>
    <row r="581" ht="15.75" customHeight="1">
      <c r="A581" s="214"/>
      <c r="B581" s="214"/>
      <c r="C581" s="214"/>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5"/>
      <c r="Z581" s="215"/>
      <c r="AA581" s="215"/>
      <c r="AB581" s="215"/>
      <c r="AC581" s="215"/>
      <c r="AD581" s="215"/>
      <c r="AE581" s="215"/>
      <c r="AF581" s="215"/>
      <c r="AG581" s="215"/>
      <c r="AH581" s="215"/>
      <c r="AI581" s="215"/>
      <c r="AJ581" s="215"/>
      <c r="AK581" s="215"/>
      <c r="AL581" s="215"/>
      <c r="AM581" s="215"/>
      <c r="AN581" s="215"/>
      <c r="AO581" s="215"/>
    </row>
    <row r="582" ht="15.75" customHeight="1">
      <c r="A582" s="214"/>
      <c r="B582" s="214"/>
      <c r="C582" s="214"/>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5"/>
      <c r="Z582" s="215"/>
      <c r="AA582" s="215"/>
      <c r="AB582" s="215"/>
      <c r="AC582" s="215"/>
      <c r="AD582" s="215"/>
      <c r="AE582" s="215"/>
      <c r="AF582" s="215"/>
      <c r="AG582" s="215"/>
      <c r="AH582" s="215"/>
      <c r="AI582" s="215"/>
      <c r="AJ582" s="215"/>
      <c r="AK582" s="215"/>
      <c r="AL582" s="215"/>
      <c r="AM582" s="215"/>
      <c r="AN582" s="215"/>
      <c r="AO582" s="215"/>
    </row>
    <row r="583" ht="15.75" customHeight="1">
      <c r="A583" s="214"/>
      <c r="B583" s="214"/>
      <c r="C583" s="214"/>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5"/>
      <c r="Z583" s="215"/>
      <c r="AA583" s="215"/>
      <c r="AB583" s="215"/>
      <c r="AC583" s="215"/>
      <c r="AD583" s="215"/>
      <c r="AE583" s="215"/>
      <c r="AF583" s="215"/>
      <c r="AG583" s="215"/>
      <c r="AH583" s="215"/>
      <c r="AI583" s="215"/>
      <c r="AJ583" s="215"/>
      <c r="AK583" s="215"/>
      <c r="AL583" s="215"/>
      <c r="AM583" s="215"/>
      <c r="AN583" s="215"/>
      <c r="AO583" s="215"/>
    </row>
    <row r="584" ht="15.75" customHeight="1">
      <c r="A584" s="214"/>
      <c r="B584" s="214"/>
      <c r="C584" s="214"/>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5"/>
      <c r="Z584" s="215"/>
      <c r="AA584" s="215"/>
      <c r="AB584" s="215"/>
      <c r="AC584" s="215"/>
      <c r="AD584" s="215"/>
      <c r="AE584" s="215"/>
      <c r="AF584" s="215"/>
      <c r="AG584" s="215"/>
      <c r="AH584" s="215"/>
      <c r="AI584" s="215"/>
      <c r="AJ584" s="215"/>
      <c r="AK584" s="215"/>
      <c r="AL584" s="215"/>
      <c r="AM584" s="215"/>
      <c r="AN584" s="215"/>
      <c r="AO584" s="215"/>
    </row>
    <row r="585" ht="15.75" customHeight="1">
      <c r="A585" s="214"/>
      <c r="B585" s="214"/>
      <c r="C585" s="214"/>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c r="AA585" s="215"/>
      <c r="AB585" s="215"/>
      <c r="AC585" s="215"/>
      <c r="AD585" s="215"/>
      <c r="AE585" s="215"/>
      <c r="AF585" s="215"/>
      <c r="AG585" s="215"/>
      <c r="AH585" s="215"/>
      <c r="AI585" s="215"/>
      <c r="AJ585" s="215"/>
      <c r="AK585" s="215"/>
      <c r="AL585" s="215"/>
      <c r="AM585" s="215"/>
      <c r="AN585" s="215"/>
      <c r="AO585" s="215"/>
    </row>
    <row r="586" ht="15.75" customHeight="1">
      <c r="A586" s="214"/>
      <c r="B586" s="214"/>
      <c r="C586" s="214"/>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5"/>
      <c r="Z586" s="215"/>
      <c r="AA586" s="215"/>
      <c r="AB586" s="215"/>
      <c r="AC586" s="215"/>
      <c r="AD586" s="215"/>
      <c r="AE586" s="215"/>
      <c r="AF586" s="215"/>
      <c r="AG586" s="215"/>
      <c r="AH586" s="215"/>
      <c r="AI586" s="215"/>
      <c r="AJ586" s="215"/>
      <c r="AK586" s="215"/>
      <c r="AL586" s="215"/>
      <c r="AM586" s="215"/>
      <c r="AN586" s="215"/>
      <c r="AO586" s="215"/>
    </row>
    <row r="587" ht="15.75" customHeight="1">
      <c r="A587" s="214"/>
      <c r="B587" s="214"/>
      <c r="C587" s="214"/>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c r="AA587" s="215"/>
      <c r="AB587" s="215"/>
      <c r="AC587" s="215"/>
      <c r="AD587" s="215"/>
      <c r="AE587" s="215"/>
      <c r="AF587" s="215"/>
      <c r="AG587" s="215"/>
      <c r="AH587" s="215"/>
      <c r="AI587" s="215"/>
      <c r="AJ587" s="215"/>
      <c r="AK587" s="215"/>
      <c r="AL587" s="215"/>
      <c r="AM587" s="215"/>
      <c r="AN587" s="215"/>
      <c r="AO587" s="215"/>
    </row>
    <row r="588" ht="15.75" customHeight="1">
      <c r="A588" s="214"/>
      <c r="B588" s="214"/>
      <c r="C588" s="214"/>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5"/>
      <c r="Z588" s="215"/>
      <c r="AA588" s="215"/>
      <c r="AB588" s="215"/>
      <c r="AC588" s="215"/>
      <c r="AD588" s="215"/>
      <c r="AE588" s="215"/>
      <c r="AF588" s="215"/>
      <c r="AG588" s="215"/>
      <c r="AH588" s="215"/>
      <c r="AI588" s="215"/>
      <c r="AJ588" s="215"/>
      <c r="AK588" s="215"/>
      <c r="AL588" s="215"/>
      <c r="AM588" s="215"/>
      <c r="AN588" s="215"/>
      <c r="AO588" s="215"/>
    </row>
    <row r="589" ht="15.75" customHeight="1">
      <c r="A589" s="214"/>
      <c r="B589" s="214"/>
      <c r="C589" s="214"/>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5"/>
      <c r="Z589" s="215"/>
      <c r="AA589" s="215"/>
      <c r="AB589" s="215"/>
      <c r="AC589" s="215"/>
      <c r="AD589" s="215"/>
      <c r="AE589" s="215"/>
      <c r="AF589" s="215"/>
      <c r="AG589" s="215"/>
      <c r="AH589" s="215"/>
      <c r="AI589" s="215"/>
      <c r="AJ589" s="215"/>
      <c r="AK589" s="215"/>
      <c r="AL589" s="215"/>
      <c r="AM589" s="215"/>
      <c r="AN589" s="215"/>
      <c r="AO589" s="215"/>
    </row>
    <row r="590" ht="15.75" customHeight="1">
      <c r="A590" s="214"/>
      <c r="B590" s="214"/>
      <c r="C590" s="214"/>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c r="AD590" s="215"/>
      <c r="AE590" s="215"/>
      <c r="AF590" s="215"/>
      <c r="AG590" s="215"/>
      <c r="AH590" s="215"/>
      <c r="AI590" s="215"/>
      <c r="AJ590" s="215"/>
      <c r="AK590" s="215"/>
      <c r="AL590" s="215"/>
      <c r="AM590" s="215"/>
      <c r="AN590" s="215"/>
      <c r="AO590" s="215"/>
    </row>
    <row r="591" ht="15.75" customHeight="1">
      <c r="A591" s="214"/>
      <c r="B591" s="214"/>
      <c r="C591" s="214"/>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5"/>
      <c r="Z591" s="215"/>
      <c r="AA591" s="215"/>
      <c r="AB591" s="215"/>
      <c r="AC591" s="215"/>
      <c r="AD591" s="215"/>
      <c r="AE591" s="215"/>
      <c r="AF591" s="215"/>
      <c r="AG591" s="215"/>
      <c r="AH591" s="215"/>
      <c r="AI591" s="215"/>
      <c r="AJ591" s="215"/>
      <c r="AK591" s="215"/>
      <c r="AL591" s="215"/>
      <c r="AM591" s="215"/>
      <c r="AN591" s="215"/>
      <c r="AO591" s="215"/>
    </row>
    <row r="592" ht="15.75" customHeight="1">
      <c r="A592" s="214"/>
      <c r="B592" s="214"/>
      <c r="C592" s="214"/>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c r="AA592" s="215"/>
      <c r="AB592" s="215"/>
      <c r="AC592" s="215"/>
      <c r="AD592" s="215"/>
      <c r="AE592" s="215"/>
      <c r="AF592" s="215"/>
      <c r="AG592" s="215"/>
      <c r="AH592" s="215"/>
      <c r="AI592" s="215"/>
      <c r="AJ592" s="215"/>
      <c r="AK592" s="215"/>
      <c r="AL592" s="215"/>
      <c r="AM592" s="215"/>
      <c r="AN592" s="215"/>
      <c r="AO592" s="215"/>
    </row>
    <row r="593" ht="15.75" customHeight="1">
      <c r="A593" s="214"/>
      <c r="B593" s="214"/>
      <c r="C593" s="214"/>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5"/>
      <c r="Z593" s="215"/>
      <c r="AA593" s="215"/>
      <c r="AB593" s="215"/>
      <c r="AC593" s="215"/>
      <c r="AD593" s="215"/>
      <c r="AE593" s="215"/>
      <c r="AF593" s="215"/>
      <c r="AG593" s="215"/>
      <c r="AH593" s="215"/>
      <c r="AI593" s="215"/>
      <c r="AJ593" s="215"/>
      <c r="AK593" s="215"/>
      <c r="AL593" s="215"/>
      <c r="AM593" s="215"/>
      <c r="AN593" s="215"/>
      <c r="AO593" s="215"/>
    </row>
    <row r="594" ht="15.75" customHeight="1">
      <c r="A594" s="214"/>
      <c r="B594" s="214"/>
      <c r="C594" s="214"/>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5"/>
      <c r="Z594" s="215"/>
      <c r="AA594" s="215"/>
      <c r="AB594" s="215"/>
      <c r="AC594" s="215"/>
      <c r="AD594" s="215"/>
      <c r="AE594" s="215"/>
      <c r="AF594" s="215"/>
      <c r="AG594" s="215"/>
      <c r="AH594" s="215"/>
      <c r="AI594" s="215"/>
      <c r="AJ594" s="215"/>
      <c r="AK594" s="215"/>
      <c r="AL594" s="215"/>
      <c r="AM594" s="215"/>
      <c r="AN594" s="215"/>
      <c r="AO594" s="215"/>
    </row>
    <row r="595" ht="15.75" customHeight="1">
      <c r="A595" s="214"/>
      <c r="B595" s="214"/>
      <c r="C595" s="214"/>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5"/>
      <c r="Z595" s="215"/>
      <c r="AA595" s="215"/>
      <c r="AB595" s="215"/>
      <c r="AC595" s="215"/>
      <c r="AD595" s="215"/>
      <c r="AE595" s="215"/>
      <c r="AF595" s="215"/>
      <c r="AG595" s="215"/>
      <c r="AH595" s="215"/>
      <c r="AI595" s="215"/>
      <c r="AJ595" s="215"/>
      <c r="AK595" s="215"/>
      <c r="AL595" s="215"/>
      <c r="AM595" s="215"/>
      <c r="AN595" s="215"/>
      <c r="AO595" s="215"/>
    </row>
    <row r="596" ht="15.75" customHeight="1">
      <c r="A596" s="214"/>
      <c r="B596" s="214"/>
      <c r="C596" s="214"/>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5"/>
      <c r="Z596" s="215"/>
      <c r="AA596" s="215"/>
      <c r="AB596" s="215"/>
      <c r="AC596" s="215"/>
      <c r="AD596" s="215"/>
      <c r="AE596" s="215"/>
      <c r="AF596" s="215"/>
      <c r="AG596" s="215"/>
      <c r="AH596" s="215"/>
      <c r="AI596" s="215"/>
      <c r="AJ596" s="215"/>
      <c r="AK596" s="215"/>
      <c r="AL596" s="215"/>
      <c r="AM596" s="215"/>
      <c r="AN596" s="215"/>
      <c r="AO596" s="215"/>
    </row>
    <row r="597" ht="15.75" customHeight="1">
      <c r="A597" s="214"/>
      <c r="B597" s="214"/>
      <c r="C597" s="214"/>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5"/>
      <c r="Z597" s="215"/>
      <c r="AA597" s="215"/>
      <c r="AB597" s="215"/>
      <c r="AC597" s="215"/>
      <c r="AD597" s="215"/>
      <c r="AE597" s="215"/>
      <c r="AF597" s="215"/>
      <c r="AG597" s="215"/>
      <c r="AH597" s="215"/>
      <c r="AI597" s="215"/>
      <c r="AJ597" s="215"/>
      <c r="AK597" s="215"/>
      <c r="AL597" s="215"/>
      <c r="AM597" s="215"/>
      <c r="AN597" s="215"/>
      <c r="AO597" s="215"/>
    </row>
    <row r="598" ht="15.75" customHeight="1">
      <c r="A598" s="214"/>
      <c r="B598" s="214"/>
      <c r="C598" s="214"/>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5"/>
      <c r="Z598" s="215"/>
      <c r="AA598" s="215"/>
      <c r="AB598" s="215"/>
      <c r="AC598" s="215"/>
      <c r="AD598" s="215"/>
      <c r="AE598" s="215"/>
      <c r="AF598" s="215"/>
      <c r="AG598" s="215"/>
      <c r="AH598" s="215"/>
      <c r="AI598" s="215"/>
      <c r="AJ598" s="215"/>
      <c r="AK598" s="215"/>
      <c r="AL598" s="215"/>
      <c r="AM598" s="215"/>
      <c r="AN598" s="215"/>
      <c r="AO598" s="215"/>
    </row>
    <row r="599" ht="15.75" customHeight="1">
      <c r="A599" s="214"/>
      <c r="B599" s="214"/>
      <c r="C599" s="214"/>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5"/>
      <c r="Z599" s="215"/>
      <c r="AA599" s="215"/>
      <c r="AB599" s="215"/>
      <c r="AC599" s="215"/>
      <c r="AD599" s="215"/>
      <c r="AE599" s="215"/>
      <c r="AF599" s="215"/>
      <c r="AG599" s="215"/>
      <c r="AH599" s="215"/>
      <c r="AI599" s="215"/>
      <c r="AJ599" s="215"/>
      <c r="AK599" s="215"/>
      <c r="AL599" s="215"/>
      <c r="AM599" s="215"/>
      <c r="AN599" s="215"/>
      <c r="AO599" s="215"/>
    </row>
    <row r="600" ht="15.75" customHeight="1">
      <c r="A600" s="214"/>
      <c r="B600" s="214"/>
      <c r="C600" s="214"/>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c r="AA600" s="215"/>
      <c r="AB600" s="215"/>
      <c r="AC600" s="215"/>
      <c r="AD600" s="215"/>
      <c r="AE600" s="215"/>
      <c r="AF600" s="215"/>
      <c r="AG600" s="215"/>
      <c r="AH600" s="215"/>
      <c r="AI600" s="215"/>
      <c r="AJ600" s="215"/>
      <c r="AK600" s="215"/>
      <c r="AL600" s="215"/>
      <c r="AM600" s="215"/>
      <c r="AN600" s="215"/>
      <c r="AO600" s="215"/>
    </row>
    <row r="601" ht="15.75" customHeight="1">
      <c r="A601" s="214"/>
      <c r="B601" s="214"/>
      <c r="C601" s="214"/>
      <c r="D601" s="215"/>
      <c r="E601" s="215"/>
      <c r="F601" s="215"/>
      <c r="G601" s="215"/>
      <c r="H601" s="215"/>
      <c r="I601" s="215"/>
      <c r="J601" s="215"/>
      <c r="K601" s="215"/>
      <c r="L601" s="215"/>
      <c r="M601" s="215"/>
      <c r="N601" s="215"/>
      <c r="O601" s="215"/>
      <c r="P601" s="215"/>
      <c r="Q601" s="215"/>
      <c r="R601" s="215"/>
      <c r="S601" s="215"/>
      <c r="T601" s="215"/>
      <c r="U601" s="215"/>
      <c r="V601" s="215"/>
      <c r="W601" s="215"/>
      <c r="X601" s="215"/>
      <c r="Y601" s="215"/>
      <c r="Z601" s="215"/>
      <c r="AA601" s="215"/>
      <c r="AB601" s="215"/>
      <c r="AC601" s="215"/>
      <c r="AD601" s="215"/>
      <c r="AE601" s="215"/>
      <c r="AF601" s="215"/>
      <c r="AG601" s="215"/>
      <c r="AH601" s="215"/>
      <c r="AI601" s="215"/>
      <c r="AJ601" s="215"/>
      <c r="AK601" s="215"/>
      <c r="AL601" s="215"/>
      <c r="AM601" s="215"/>
      <c r="AN601" s="215"/>
      <c r="AO601" s="215"/>
    </row>
    <row r="602" ht="15.75" customHeight="1">
      <c r="A602" s="214"/>
      <c r="B602" s="214"/>
      <c r="C602" s="214"/>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c r="Z602" s="215"/>
      <c r="AA602" s="215"/>
      <c r="AB602" s="215"/>
      <c r="AC602" s="215"/>
      <c r="AD602" s="215"/>
      <c r="AE602" s="215"/>
      <c r="AF602" s="215"/>
      <c r="AG602" s="215"/>
      <c r="AH602" s="215"/>
      <c r="AI602" s="215"/>
      <c r="AJ602" s="215"/>
      <c r="AK602" s="215"/>
      <c r="AL602" s="215"/>
      <c r="AM602" s="215"/>
      <c r="AN602" s="215"/>
      <c r="AO602" s="215"/>
    </row>
    <row r="603" ht="15.75" customHeight="1">
      <c r="A603" s="214"/>
      <c r="B603" s="214"/>
      <c r="C603" s="214"/>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5"/>
      <c r="Z603" s="215"/>
      <c r="AA603" s="215"/>
      <c r="AB603" s="215"/>
      <c r="AC603" s="215"/>
      <c r="AD603" s="215"/>
      <c r="AE603" s="215"/>
      <c r="AF603" s="215"/>
      <c r="AG603" s="215"/>
      <c r="AH603" s="215"/>
      <c r="AI603" s="215"/>
      <c r="AJ603" s="215"/>
      <c r="AK603" s="215"/>
      <c r="AL603" s="215"/>
      <c r="AM603" s="215"/>
      <c r="AN603" s="215"/>
      <c r="AO603" s="215"/>
    </row>
    <row r="604" ht="15.75" customHeight="1">
      <c r="A604" s="214"/>
      <c r="B604" s="214"/>
      <c r="C604" s="214"/>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5"/>
      <c r="Z604" s="215"/>
      <c r="AA604" s="215"/>
      <c r="AB604" s="215"/>
      <c r="AC604" s="215"/>
      <c r="AD604" s="215"/>
      <c r="AE604" s="215"/>
      <c r="AF604" s="215"/>
      <c r="AG604" s="215"/>
      <c r="AH604" s="215"/>
      <c r="AI604" s="215"/>
      <c r="AJ604" s="215"/>
      <c r="AK604" s="215"/>
      <c r="AL604" s="215"/>
      <c r="AM604" s="215"/>
      <c r="AN604" s="215"/>
      <c r="AO604" s="215"/>
    </row>
    <row r="605" ht="15.75" customHeight="1">
      <c r="A605" s="214"/>
      <c r="B605" s="214"/>
      <c r="C605" s="214"/>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c r="AA605" s="215"/>
      <c r="AB605" s="215"/>
      <c r="AC605" s="215"/>
      <c r="AD605" s="215"/>
      <c r="AE605" s="215"/>
      <c r="AF605" s="215"/>
      <c r="AG605" s="215"/>
      <c r="AH605" s="215"/>
      <c r="AI605" s="215"/>
      <c r="AJ605" s="215"/>
      <c r="AK605" s="215"/>
      <c r="AL605" s="215"/>
      <c r="AM605" s="215"/>
      <c r="AN605" s="215"/>
      <c r="AO605" s="215"/>
    </row>
    <row r="606" ht="15.75" customHeight="1">
      <c r="A606" s="214"/>
      <c r="B606" s="214"/>
      <c r="C606" s="214"/>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5"/>
      <c r="Z606" s="215"/>
      <c r="AA606" s="215"/>
      <c r="AB606" s="215"/>
      <c r="AC606" s="215"/>
      <c r="AD606" s="215"/>
      <c r="AE606" s="215"/>
      <c r="AF606" s="215"/>
      <c r="AG606" s="215"/>
      <c r="AH606" s="215"/>
      <c r="AI606" s="215"/>
      <c r="AJ606" s="215"/>
      <c r="AK606" s="215"/>
      <c r="AL606" s="215"/>
      <c r="AM606" s="215"/>
      <c r="AN606" s="215"/>
      <c r="AO606" s="215"/>
    </row>
    <row r="607" ht="15.75" customHeight="1">
      <c r="A607" s="214"/>
      <c r="B607" s="214"/>
      <c r="C607" s="214"/>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5"/>
      <c r="Z607" s="215"/>
      <c r="AA607" s="215"/>
      <c r="AB607" s="215"/>
      <c r="AC607" s="215"/>
      <c r="AD607" s="215"/>
      <c r="AE607" s="215"/>
      <c r="AF607" s="215"/>
      <c r="AG607" s="215"/>
      <c r="AH607" s="215"/>
      <c r="AI607" s="215"/>
      <c r="AJ607" s="215"/>
      <c r="AK607" s="215"/>
      <c r="AL607" s="215"/>
      <c r="AM607" s="215"/>
      <c r="AN607" s="215"/>
      <c r="AO607" s="215"/>
    </row>
    <row r="608" ht="15.75" customHeight="1">
      <c r="A608" s="214"/>
      <c r="B608" s="214"/>
      <c r="C608" s="214"/>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5"/>
      <c r="Z608" s="215"/>
      <c r="AA608" s="215"/>
      <c r="AB608" s="215"/>
      <c r="AC608" s="215"/>
      <c r="AD608" s="215"/>
      <c r="AE608" s="215"/>
      <c r="AF608" s="215"/>
      <c r="AG608" s="215"/>
      <c r="AH608" s="215"/>
      <c r="AI608" s="215"/>
      <c r="AJ608" s="215"/>
      <c r="AK608" s="215"/>
      <c r="AL608" s="215"/>
      <c r="AM608" s="215"/>
      <c r="AN608" s="215"/>
      <c r="AO608" s="215"/>
    </row>
    <row r="609" ht="15.75" customHeight="1">
      <c r="A609" s="214"/>
      <c r="B609" s="214"/>
      <c r="C609" s="214"/>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c r="AA609" s="215"/>
      <c r="AB609" s="215"/>
      <c r="AC609" s="215"/>
      <c r="AD609" s="215"/>
      <c r="AE609" s="215"/>
      <c r="AF609" s="215"/>
      <c r="AG609" s="215"/>
      <c r="AH609" s="215"/>
      <c r="AI609" s="215"/>
      <c r="AJ609" s="215"/>
      <c r="AK609" s="215"/>
      <c r="AL609" s="215"/>
      <c r="AM609" s="215"/>
      <c r="AN609" s="215"/>
      <c r="AO609" s="215"/>
    </row>
    <row r="610" ht="15.75" customHeight="1">
      <c r="A610" s="214"/>
      <c r="B610" s="214"/>
      <c r="C610" s="214"/>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5"/>
      <c r="Z610" s="215"/>
      <c r="AA610" s="215"/>
      <c r="AB610" s="215"/>
      <c r="AC610" s="215"/>
      <c r="AD610" s="215"/>
      <c r="AE610" s="215"/>
      <c r="AF610" s="215"/>
      <c r="AG610" s="215"/>
      <c r="AH610" s="215"/>
      <c r="AI610" s="215"/>
      <c r="AJ610" s="215"/>
      <c r="AK610" s="215"/>
      <c r="AL610" s="215"/>
      <c r="AM610" s="215"/>
      <c r="AN610" s="215"/>
      <c r="AO610" s="215"/>
    </row>
    <row r="611" ht="15.75" customHeight="1">
      <c r="A611" s="214"/>
      <c r="B611" s="214"/>
      <c r="C611" s="214"/>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c r="Z611" s="215"/>
      <c r="AA611" s="215"/>
      <c r="AB611" s="215"/>
      <c r="AC611" s="215"/>
      <c r="AD611" s="215"/>
      <c r="AE611" s="215"/>
      <c r="AF611" s="215"/>
      <c r="AG611" s="215"/>
      <c r="AH611" s="215"/>
      <c r="AI611" s="215"/>
      <c r="AJ611" s="215"/>
      <c r="AK611" s="215"/>
      <c r="AL611" s="215"/>
      <c r="AM611" s="215"/>
      <c r="AN611" s="215"/>
      <c r="AO611" s="215"/>
    </row>
    <row r="612" ht="15.75" customHeight="1">
      <c r="A612" s="214"/>
      <c r="B612" s="214"/>
      <c r="C612" s="214"/>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5"/>
      <c r="Z612" s="215"/>
      <c r="AA612" s="215"/>
      <c r="AB612" s="215"/>
      <c r="AC612" s="215"/>
      <c r="AD612" s="215"/>
      <c r="AE612" s="215"/>
      <c r="AF612" s="215"/>
      <c r="AG612" s="215"/>
      <c r="AH612" s="215"/>
      <c r="AI612" s="215"/>
      <c r="AJ612" s="215"/>
      <c r="AK612" s="215"/>
      <c r="AL612" s="215"/>
      <c r="AM612" s="215"/>
      <c r="AN612" s="215"/>
      <c r="AO612" s="215"/>
    </row>
    <row r="613" ht="15.75" customHeight="1">
      <c r="A613" s="214"/>
      <c r="B613" s="214"/>
      <c r="C613" s="214"/>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c r="AA613" s="215"/>
      <c r="AB613" s="215"/>
      <c r="AC613" s="215"/>
      <c r="AD613" s="215"/>
      <c r="AE613" s="215"/>
      <c r="AF613" s="215"/>
      <c r="AG613" s="215"/>
      <c r="AH613" s="215"/>
      <c r="AI613" s="215"/>
      <c r="AJ613" s="215"/>
      <c r="AK613" s="215"/>
      <c r="AL613" s="215"/>
      <c r="AM613" s="215"/>
      <c r="AN613" s="215"/>
      <c r="AO613" s="215"/>
    </row>
    <row r="614" ht="15.75" customHeight="1">
      <c r="A614" s="214"/>
      <c r="B614" s="214"/>
      <c r="C614" s="214"/>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5"/>
      <c r="Z614" s="215"/>
      <c r="AA614" s="215"/>
      <c r="AB614" s="215"/>
      <c r="AC614" s="215"/>
      <c r="AD614" s="215"/>
      <c r="AE614" s="215"/>
      <c r="AF614" s="215"/>
      <c r="AG614" s="215"/>
      <c r="AH614" s="215"/>
      <c r="AI614" s="215"/>
      <c r="AJ614" s="215"/>
      <c r="AK614" s="215"/>
      <c r="AL614" s="215"/>
      <c r="AM614" s="215"/>
      <c r="AN614" s="215"/>
      <c r="AO614" s="215"/>
    </row>
    <row r="615" ht="15.75" customHeight="1">
      <c r="A615" s="214"/>
      <c r="B615" s="214"/>
      <c r="C615" s="214"/>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5"/>
      <c r="Z615" s="215"/>
      <c r="AA615" s="215"/>
      <c r="AB615" s="215"/>
      <c r="AC615" s="215"/>
      <c r="AD615" s="215"/>
      <c r="AE615" s="215"/>
      <c r="AF615" s="215"/>
      <c r="AG615" s="215"/>
      <c r="AH615" s="215"/>
      <c r="AI615" s="215"/>
      <c r="AJ615" s="215"/>
      <c r="AK615" s="215"/>
      <c r="AL615" s="215"/>
      <c r="AM615" s="215"/>
      <c r="AN615" s="215"/>
      <c r="AO615" s="215"/>
    </row>
    <row r="616" ht="15.75" customHeight="1">
      <c r="A616" s="214"/>
      <c r="B616" s="214"/>
      <c r="C616" s="214"/>
      <c r="D616" s="215"/>
      <c r="E616" s="215"/>
      <c r="F616" s="215"/>
      <c r="G616" s="215"/>
      <c r="H616" s="215"/>
      <c r="I616" s="215"/>
      <c r="J616" s="215"/>
      <c r="K616" s="215"/>
      <c r="L616" s="215"/>
      <c r="M616" s="215"/>
      <c r="N616" s="215"/>
      <c r="O616" s="215"/>
      <c r="P616" s="215"/>
      <c r="Q616" s="215"/>
      <c r="R616" s="215"/>
      <c r="S616" s="215"/>
      <c r="T616" s="215"/>
      <c r="U616" s="215"/>
      <c r="V616" s="215"/>
      <c r="W616" s="215"/>
      <c r="X616" s="215"/>
      <c r="Y616" s="215"/>
      <c r="Z616" s="215"/>
      <c r="AA616" s="215"/>
      <c r="AB616" s="215"/>
      <c r="AC616" s="215"/>
      <c r="AD616" s="215"/>
      <c r="AE616" s="215"/>
      <c r="AF616" s="215"/>
      <c r="AG616" s="215"/>
      <c r="AH616" s="215"/>
      <c r="AI616" s="215"/>
      <c r="AJ616" s="215"/>
      <c r="AK616" s="215"/>
      <c r="AL616" s="215"/>
      <c r="AM616" s="215"/>
      <c r="AN616" s="215"/>
      <c r="AO616" s="215"/>
    </row>
    <row r="617" ht="15.75" customHeight="1">
      <c r="A617" s="214"/>
      <c r="B617" s="214"/>
      <c r="C617" s="214"/>
      <c r="D617" s="215"/>
      <c r="E617" s="215"/>
      <c r="F617" s="215"/>
      <c r="G617" s="215"/>
      <c r="H617" s="215"/>
      <c r="I617" s="215"/>
      <c r="J617" s="215"/>
      <c r="K617" s="215"/>
      <c r="L617" s="215"/>
      <c r="M617" s="215"/>
      <c r="N617" s="215"/>
      <c r="O617" s="215"/>
      <c r="P617" s="215"/>
      <c r="Q617" s="215"/>
      <c r="R617" s="215"/>
      <c r="S617" s="215"/>
      <c r="T617" s="215"/>
      <c r="U617" s="215"/>
      <c r="V617" s="215"/>
      <c r="W617" s="215"/>
      <c r="X617" s="215"/>
      <c r="Y617" s="215"/>
      <c r="Z617" s="215"/>
      <c r="AA617" s="215"/>
      <c r="AB617" s="215"/>
      <c r="AC617" s="215"/>
      <c r="AD617" s="215"/>
      <c r="AE617" s="215"/>
      <c r="AF617" s="215"/>
      <c r="AG617" s="215"/>
      <c r="AH617" s="215"/>
      <c r="AI617" s="215"/>
      <c r="AJ617" s="215"/>
      <c r="AK617" s="215"/>
      <c r="AL617" s="215"/>
      <c r="AM617" s="215"/>
      <c r="AN617" s="215"/>
      <c r="AO617" s="215"/>
    </row>
    <row r="618" ht="15.75" customHeight="1">
      <c r="A618" s="214"/>
      <c r="B618" s="214"/>
      <c r="C618" s="214"/>
      <c r="D618" s="215"/>
      <c r="E618" s="215"/>
      <c r="F618" s="215"/>
      <c r="G618" s="215"/>
      <c r="H618" s="215"/>
      <c r="I618" s="215"/>
      <c r="J618" s="215"/>
      <c r="K618" s="215"/>
      <c r="L618" s="215"/>
      <c r="M618" s="215"/>
      <c r="N618" s="215"/>
      <c r="O618" s="215"/>
      <c r="P618" s="215"/>
      <c r="Q618" s="215"/>
      <c r="R618" s="215"/>
      <c r="S618" s="215"/>
      <c r="T618" s="215"/>
      <c r="U618" s="215"/>
      <c r="V618" s="215"/>
      <c r="W618" s="215"/>
      <c r="X618" s="215"/>
      <c r="Y618" s="215"/>
      <c r="Z618" s="215"/>
      <c r="AA618" s="215"/>
      <c r="AB618" s="215"/>
      <c r="AC618" s="215"/>
      <c r="AD618" s="215"/>
      <c r="AE618" s="215"/>
      <c r="AF618" s="215"/>
      <c r="AG618" s="215"/>
      <c r="AH618" s="215"/>
      <c r="AI618" s="215"/>
      <c r="AJ618" s="215"/>
      <c r="AK618" s="215"/>
      <c r="AL618" s="215"/>
      <c r="AM618" s="215"/>
      <c r="AN618" s="215"/>
      <c r="AO618" s="215"/>
    </row>
    <row r="619" ht="15.75" customHeight="1">
      <c r="A619" s="214"/>
      <c r="B619" s="214"/>
      <c r="C619" s="214"/>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c r="AA619" s="215"/>
      <c r="AB619" s="215"/>
      <c r="AC619" s="215"/>
      <c r="AD619" s="215"/>
      <c r="AE619" s="215"/>
      <c r="AF619" s="215"/>
      <c r="AG619" s="215"/>
      <c r="AH619" s="215"/>
      <c r="AI619" s="215"/>
      <c r="AJ619" s="215"/>
      <c r="AK619" s="215"/>
      <c r="AL619" s="215"/>
      <c r="AM619" s="215"/>
      <c r="AN619" s="215"/>
      <c r="AO619" s="215"/>
    </row>
    <row r="620" ht="15.75" customHeight="1">
      <c r="A620" s="214"/>
      <c r="B620" s="214"/>
      <c r="C620" s="214"/>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c r="AA620" s="215"/>
      <c r="AB620" s="215"/>
      <c r="AC620" s="215"/>
      <c r="AD620" s="215"/>
      <c r="AE620" s="215"/>
      <c r="AF620" s="215"/>
      <c r="AG620" s="215"/>
      <c r="AH620" s="215"/>
      <c r="AI620" s="215"/>
      <c r="AJ620" s="215"/>
      <c r="AK620" s="215"/>
      <c r="AL620" s="215"/>
      <c r="AM620" s="215"/>
      <c r="AN620" s="215"/>
      <c r="AO620" s="215"/>
    </row>
    <row r="621" ht="15.75" customHeight="1">
      <c r="A621" s="214"/>
      <c r="B621" s="214"/>
      <c r="C621" s="214"/>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c r="AA621" s="215"/>
      <c r="AB621" s="215"/>
      <c r="AC621" s="215"/>
      <c r="AD621" s="215"/>
      <c r="AE621" s="215"/>
      <c r="AF621" s="215"/>
      <c r="AG621" s="215"/>
      <c r="AH621" s="215"/>
      <c r="AI621" s="215"/>
      <c r="AJ621" s="215"/>
      <c r="AK621" s="215"/>
      <c r="AL621" s="215"/>
      <c r="AM621" s="215"/>
      <c r="AN621" s="215"/>
      <c r="AO621" s="215"/>
    </row>
    <row r="622" ht="15.75" customHeight="1">
      <c r="A622" s="214"/>
      <c r="B622" s="214"/>
      <c r="C622" s="214"/>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5"/>
      <c r="Z622" s="215"/>
      <c r="AA622" s="215"/>
      <c r="AB622" s="215"/>
      <c r="AC622" s="215"/>
      <c r="AD622" s="215"/>
      <c r="AE622" s="215"/>
      <c r="AF622" s="215"/>
      <c r="AG622" s="215"/>
      <c r="AH622" s="215"/>
      <c r="AI622" s="215"/>
      <c r="AJ622" s="215"/>
      <c r="AK622" s="215"/>
      <c r="AL622" s="215"/>
      <c r="AM622" s="215"/>
      <c r="AN622" s="215"/>
      <c r="AO622" s="215"/>
    </row>
    <row r="623" ht="15.75" customHeight="1">
      <c r="A623" s="214"/>
      <c r="B623" s="214"/>
      <c r="C623" s="214"/>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5"/>
      <c r="Z623" s="215"/>
      <c r="AA623" s="215"/>
      <c r="AB623" s="215"/>
      <c r="AC623" s="215"/>
      <c r="AD623" s="215"/>
      <c r="AE623" s="215"/>
      <c r="AF623" s="215"/>
      <c r="AG623" s="215"/>
      <c r="AH623" s="215"/>
      <c r="AI623" s="215"/>
      <c r="AJ623" s="215"/>
      <c r="AK623" s="215"/>
      <c r="AL623" s="215"/>
      <c r="AM623" s="215"/>
      <c r="AN623" s="215"/>
      <c r="AO623" s="215"/>
    </row>
    <row r="624" ht="15.75" customHeight="1">
      <c r="A624" s="214"/>
      <c r="B624" s="214"/>
      <c r="C624" s="214"/>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5"/>
      <c r="Z624" s="215"/>
      <c r="AA624" s="215"/>
      <c r="AB624" s="215"/>
      <c r="AC624" s="215"/>
      <c r="AD624" s="215"/>
      <c r="AE624" s="215"/>
      <c r="AF624" s="215"/>
      <c r="AG624" s="215"/>
      <c r="AH624" s="215"/>
      <c r="AI624" s="215"/>
      <c r="AJ624" s="215"/>
      <c r="AK624" s="215"/>
      <c r="AL624" s="215"/>
      <c r="AM624" s="215"/>
      <c r="AN624" s="215"/>
      <c r="AO624" s="215"/>
    </row>
    <row r="625" ht="15.75" customHeight="1">
      <c r="A625" s="214"/>
      <c r="B625" s="214"/>
      <c r="C625" s="214"/>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c r="AA625" s="215"/>
      <c r="AB625" s="215"/>
      <c r="AC625" s="215"/>
      <c r="AD625" s="215"/>
      <c r="AE625" s="215"/>
      <c r="AF625" s="215"/>
      <c r="AG625" s="215"/>
      <c r="AH625" s="215"/>
      <c r="AI625" s="215"/>
      <c r="AJ625" s="215"/>
      <c r="AK625" s="215"/>
      <c r="AL625" s="215"/>
      <c r="AM625" s="215"/>
      <c r="AN625" s="215"/>
      <c r="AO625" s="215"/>
    </row>
    <row r="626" ht="15.75" customHeight="1">
      <c r="A626" s="214"/>
      <c r="B626" s="214"/>
      <c r="C626" s="214"/>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5"/>
      <c r="Z626" s="215"/>
      <c r="AA626" s="215"/>
      <c r="AB626" s="215"/>
      <c r="AC626" s="215"/>
      <c r="AD626" s="215"/>
      <c r="AE626" s="215"/>
      <c r="AF626" s="215"/>
      <c r="AG626" s="215"/>
      <c r="AH626" s="215"/>
      <c r="AI626" s="215"/>
      <c r="AJ626" s="215"/>
      <c r="AK626" s="215"/>
      <c r="AL626" s="215"/>
      <c r="AM626" s="215"/>
      <c r="AN626" s="215"/>
      <c r="AO626" s="215"/>
    </row>
    <row r="627" ht="15.75" customHeight="1">
      <c r="A627" s="214"/>
      <c r="B627" s="214"/>
      <c r="C627" s="214"/>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5"/>
      <c r="Z627" s="215"/>
      <c r="AA627" s="215"/>
      <c r="AB627" s="215"/>
      <c r="AC627" s="215"/>
      <c r="AD627" s="215"/>
      <c r="AE627" s="215"/>
      <c r="AF627" s="215"/>
      <c r="AG627" s="215"/>
      <c r="AH627" s="215"/>
      <c r="AI627" s="215"/>
      <c r="AJ627" s="215"/>
      <c r="AK627" s="215"/>
      <c r="AL627" s="215"/>
      <c r="AM627" s="215"/>
      <c r="AN627" s="215"/>
      <c r="AO627" s="215"/>
    </row>
    <row r="628" ht="15.75" customHeight="1">
      <c r="A628" s="214"/>
      <c r="B628" s="214"/>
      <c r="C628" s="214"/>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15"/>
      <c r="Z628" s="215"/>
      <c r="AA628" s="215"/>
      <c r="AB628" s="215"/>
      <c r="AC628" s="215"/>
      <c r="AD628" s="215"/>
      <c r="AE628" s="215"/>
      <c r="AF628" s="215"/>
      <c r="AG628" s="215"/>
      <c r="AH628" s="215"/>
      <c r="AI628" s="215"/>
      <c r="AJ628" s="215"/>
      <c r="AK628" s="215"/>
      <c r="AL628" s="215"/>
      <c r="AM628" s="215"/>
      <c r="AN628" s="215"/>
      <c r="AO628" s="215"/>
    </row>
    <row r="629" ht="15.75" customHeight="1">
      <c r="A629" s="214"/>
      <c r="B629" s="214"/>
      <c r="C629" s="214"/>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c r="AA629" s="215"/>
      <c r="AB629" s="215"/>
      <c r="AC629" s="215"/>
      <c r="AD629" s="215"/>
      <c r="AE629" s="215"/>
      <c r="AF629" s="215"/>
      <c r="AG629" s="215"/>
      <c r="AH629" s="215"/>
      <c r="AI629" s="215"/>
      <c r="AJ629" s="215"/>
      <c r="AK629" s="215"/>
      <c r="AL629" s="215"/>
      <c r="AM629" s="215"/>
      <c r="AN629" s="215"/>
      <c r="AO629" s="215"/>
    </row>
    <row r="630" ht="15.75" customHeight="1">
      <c r="A630" s="214"/>
      <c r="B630" s="214"/>
      <c r="C630" s="214"/>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5"/>
      <c r="Z630" s="215"/>
      <c r="AA630" s="215"/>
      <c r="AB630" s="215"/>
      <c r="AC630" s="215"/>
      <c r="AD630" s="215"/>
      <c r="AE630" s="215"/>
      <c r="AF630" s="215"/>
      <c r="AG630" s="215"/>
      <c r="AH630" s="215"/>
      <c r="AI630" s="215"/>
      <c r="AJ630" s="215"/>
      <c r="AK630" s="215"/>
      <c r="AL630" s="215"/>
      <c r="AM630" s="215"/>
      <c r="AN630" s="215"/>
      <c r="AO630" s="215"/>
    </row>
    <row r="631" ht="15.75" customHeight="1">
      <c r="A631" s="214"/>
      <c r="B631" s="214"/>
      <c r="C631" s="214"/>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5"/>
      <c r="Z631" s="215"/>
      <c r="AA631" s="215"/>
      <c r="AB631" s="215"/>
      <c r="AC631" s="215"/>
      <c r="AD631" s="215"/>
      <c r="AE631" s="215"/>
      <c r="AF631" s="215"/>
      <c r="AG631" s="215"/>
      <c r="AH631" s="215"/>
      <c r="AI631" s="215"/>
      <c r="AJ631" s="215"/>
      <c r="AK631" s="215"/>
      <c r="AL631" s="215"/>
      <c r="AM631" s="215"/>
      <c r="AN631" s="215"/>
      <c r="AO631" s="215"/>
    </row>
    <row r="632" ht="15.75" customHeight="1">
      <c r="A632" s="214"/>
      <c r="B632" s="214"/>
      <c r="C632" s="214"/>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c r="AA632" s="215"/>
      <c r="AB632" s="215"/>
      <c r="AC632" s="215"/>
      <c r="AD632" s="215"/>
      <c r="AE632" s="215"/>
      <c r="AF632" s="215"/>
      <c r="AG632" s="215"/>
      <c r="AH632" s="215"/>
      <c r="AI632" s="215"/>
      <c r="AJ632" s="215"/>
      <c r="AK632" s="215"/>
      <c r="AL632" s="215"/>
      <c r="AM632" s="215"/>
      <c r="AN632" s="215"/>
      <c r="AO632" s="215"/>
    </row>
    <row r="633" ht="15.75" customHeight="1">
      <c r="A633" s="214"/>
      <c r="B633" s="214"/>
      <c r="C633" s="214"/>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5"/>
      <c r="Z633" s="215"/>
      <c r="AA633" s="215"/>
      <c r="AB633" s="215"/>
      <c r="AC633" s="215"/>
      <c r="AD633" s="215"/>
      <c r="AE633" s="215"/>
      <c r="AF633" s="215"/>
      <c r="AG633" s="215"/>
      <c r="AH633" s="215"/>
      <c r="AI633" s="215"/>
      <c r="AJ633" s="215"/>
      <c r="AK633" s="215"/>
      <c r="AL633" s="215"/>
      <c r="AM633" s="215"/>
      <c r="AN633" s="215"/>
      <c r="AO633" s="215"/>
    </row>
    <row r="634" ht="15.75" customHeight="1">
      <c r="A634" s="214"/>
      <c r="B634" s="214"/>
      <c r="C634" s="214"/>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c r="AA634" s="215"/>
      <c r="AB634" s="215"/>
      <c r="AC634" s="215"/>
      <c r="AD634" s="215"/>
      <c r="AE634" s="215"/>
      <c r="AF634" s="215"/>
      <c r="AG634" s="215"/>
      <c r="AH634" s="215"/>
      <c r="AI634" s="215"/>
      <c r="AJ634" s="215"/>
      <c r="AK634" s="215"/>
      <c r="AL634" s="215"/>
      <c r="AM634" s="215"/>
      <c r="AN634" s="215"/>
      <c r="AO634" s="215"/>
    </row>
    <row r="635" ht="15.75" customHeight="1">
      <c r="A635" s="214"/>
      <c r="B635" s="214"/>
      <c r="C635" s="214"/>
      <c r="D635" s="215"/>
      <c r="E635" s="215"/>
      <c r="F635" s="215"/>
      <c r="G635" s="215"/>
      <c r="H635" s="215"/>
      <c r="I635" s="215"/>
      <c r="J635" s="215"/>
      <c r="K635" s="215"/>
      <c r="L635" s="215"/>
      <c r="M635" s="215"/>
      <c r="N635" s="215"/>
      <c r="O635" s="215"/>
      <c r="P635" s="215"/>
      <c r="Q635" s="215"/>
      <c r="R635" s="215"/>
      <c r="S635" s="215"/>
      <c r="T635" s="215"/>
      <c r="U635" s="215"/>
      <c r="V635" s="215"/>
      <c r="W635" s="215"/>
      <c r="X635" s="215"/>
      <c r="Y635" s="215"/>
      <c r="Z635" s="215"/>
      <c r="AA635" s="215"/>
      <c r="AB635" s="215"/>
      <c r="AC635" s="215"/>
      <c r="AD635" s="215"/>
      <c r="AE635" s="215"/>
      <c r="AF635" s="215"/>
      <c r="AG635" s="215"/>
      <c r="AH635" s="215"/>
      <c r="AI635" s="215"/>
      <c r="AJ635" s="215"/>
      <c r="AK635" s="215"/>
      <c r="AL635" s="215"/>
      <c r="AM635" s="215"/>
      <c r="AN635" s="215"/>
      <c r="AO635" s="215"/>
    </row>
    <row r="636" ht="15.75" customHeight="1">
      <c r="A636" s="214"/>
      <c r="B636" s="214"/>
      <c r="C636" s="214"/>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5"/>
      <c r="Z636" s="215"/>
      <c r="AA636" s="215"/>
      <c r="AB636" s="215"/>
      <c r="AC636" s="215"/>
      <c r="AD636" s="215"/>
      <c r="AE636" s="215"/>
      <c r="AF636" s="215"/>
      <c r="AG636" s="215"/>
      <c r="AH636" s="215"/>
      <c r="AI636" s="215"/>
      <c r="AJ636" s="215"/>
      <c r="AK636" s="215"/>
      <c r="AL636" s="215"/>
      <c r="AM636" s="215"/>
      <c r="AN636" s="215"/>
      <c r="AO636" s="215"/>
    </row>
    <row r="637" ht="15.75" customHeight="1">
      <c r="A637" s="214"/>
      <c r="B637" s="214"/>
      <c r="C637" s="214"/>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5"/>
      <c r="Z637" s="215"/>
      <c r="AA637" s="215"/>
      <c r="AB637" s="215"/>
      <c r="AC637" s="215"/>
      <c r="AD637" s="215"/>
      <c r="AE637" s="215"/>
      <c r="AF637" s="215"/>
      <c r="AG637" s="215"/>
      <c r="AH637" s="215"/>
      <c r="AI637" s="215"/>
      <c r="AJ637" s="215"/>
      <c r="AK637" s="215"/>
      <c r="AL637" s="215"/>
      <c r="AM637" s="215"/>
      <c r="AN637" s="215"/>
      <c r="AO637" s="215"/>
    </row>
    <row r="638" ht="15.75" customHeight="1">
      <c r="A638" s="214"/>
      <c r="B638" s="214"/>
      <c r="C638" s="214"/>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c r="AA638" s="215"/>
      <c r="AB638" s="215"/>
      <c r="AC638" s="215"/>
      <c r="AD638" s="215"/>
      <c r="AE638" s="215"/>
      <c r="AF638" s="215"/>
      <c r="AG638" s="215"/>
      <c r="AH638" s="215"/>
      <c r="AI638" s="215"/>
      <c r="AJ638" s="215"/>
      <c r="AK638" s="215"/>
      <c r="AL638" s="215"/>
      <c r="AM638" s="215"/>
      <c r="AN638" s="215"/>
      <c r="AO638" s="215"/>
    </row>
    <row r="639" ht="15.75" customHeight="1">
      <c r="A639" s="214"/>
      <c r="B639" s="214"/>
      <c r="C639" s="214"/>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5"/>
      <c r="Z639" s="215"/>
      <c r="AA639" s="215"/>
      <c r="AB639" s="215"/>
      <c r="AC639" s="215"/>
      <c r="AD639" s="215"/>
      <c r="AE639" s="215"/>
      <c r="AF639" s="215"/>
      <c r="AG639" s="215"/>
      <c r="AH639" s="215"/>
      <c r="AI639" s="215"/>
      <c r="AJ639" s="215"/>
      <c r="AK639" s="215"/>
      <c r="AL639" s="215"/>
      <c r="AM639" s="215"/>
      <c r="AN639" s="215"/>
      <c r="AO639" s="215"/>
    </row>
    <row r="640" ht="15.75" customHeight="1">
      <c r="A640" s="214"/>
      <c r="B640" s="214"/>
      <c r="C640" s="214"/>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5"/>
      <c r="Z640" s="215"/>
      <c r="AA640" s="215"/>
      <c r="AB640" s="215"/>
      <c r="AC640" s="215"/>
      <c r="AD640" s="215"/>
      <c r="AE640" s="215"/>
      <c r="AF640" s="215"/>
      <c r="AG640" s="215"/>
      <c r="AH640" s="215"/>
      <c r="AI640" s="215"/>
      <c r="AJ640" s="215"/>
      <c r="AK640" s="215"/>
      <c r="AL640" s="215"/>
      <c r="AM640" s="215"/>
      <c r="AN640" s="215"/>
      <c r="AO640" s="215"/>
    </row>
    <row r="641" ht="15.75" customHeight="1">
      <c r="A641" s="214"/>
      <c r="B641" s="214"/>
      <c r="C641" s="214"/>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5"/>
      <c r="Z641" s="215"/>
      <c r="AA641" s="215"/>
      <c r="AB641" s="215"/>
      <c r="AC641" s="215"/>
      <c r="AD641" s="215"/>
      <c r="AE641" s="215"/>
      <c r="AF641" s="215"/>
      <c r="AG641" s="215"/>
      <c r="AH641" s="215"/>
      <c r="AI641" s="215"/>
      <c r="AJ641" s="215"/>
      <c r="AK641" s="215"/>
      <c r="AL641" s="215"/>
      <c r="AM641" s="215"/>
      <c r="AN641" s="215"/>
      <c r="AO641" s="215"/>
    </row>
    <row r="642" ht="15.75" customHeight="1">
      <c r="A642" s="214"/>
      <c r="B642" s="214"/>
      <c r="C642" s="214"/>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5"/>
      <c r="Z642" s="215"/>
      <c r="AA642" s="215"/>
      <c r="AB642" s="215"/>
      <c r="AC642" s="215"/>
      <c r="AD642" s="215"/>
      <c r="AE642" s="215"/>
      <c r="AF642" s="215"/>
      <c r="AG642" s="215"/>
      <c r="AH642" s="215"/>
      <c r="AI642" s="215"/>
      <c r="AJ642" s="215"/>
      <c r="AK642" s="215"/>
      <c r="AL642" s="215"/>
      <c r="AM642" s="215"/>
      <c r="AN642" s="215"/>
      <c r="AO642" s="215"/>
    </row>
    <row r="643" ht="15.75" customHeight="1">
      <c r="A643" s="214"/>
      <c r="B643" s="214"/>
      <c r="C643" s="214"/>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5"/>
      <c r="Z643" s="215"/>
      <c r="AA643" s="215"/>
      <c r="AB643" s="215"/>
      <c r="AC643" s="215"/>
      <c r="AD643" s="215"/>
      <c r="AE643" s="215"/>
      <c r="AF643" s="215"/>
      <c r="AG643" s="215"/>
      <c r="AH643" s="215"/>
      <c r="AI643" s="215"/>
      <c r="AJ643" s="215"/>
      <c r="AK643" s="215"/>
      <c r="AL643" s="215"/>
      <c r="AM643" s="215"/>
      <c r="AN643" s="215"/>
      <c r="AO643" s="215"/>
    </row>
    <row r="644" ht="15.75" customHeight="1">
      <c r="A644" s="214"/>
      <c r="B644" s="214"/>
      <c r="C644" s="214"/>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5"/>
      <c r="Z644" s="215"/>
      <c r="AA644" s="215"/>
      <c r="AB644" s="215"/>
      <c r="AC644" s="215"/>
      <c r="AD644" s="215"/>
      <c r="AE644" s="215"/>
      <c r="AF644" s="215"/>
      <c r="AG644" s="215"/>
      <c r="AH644" s="215"/>
      <c r="AI644" s="215"/>
      <c r="AJ644" s="215"/>
      <c r="AK644" s="215"/>
      <c r="AL644" s="215"/>
      <c r="AM644" s="215"/>
      <c r="AN644" s="215"/>
      <c r="AO644" s="215"/>
    </row>
    <row r="645" ht="15.75" customHeight="1">
      <c r="A645" s="214"/>
      <c r="B645" s="214"/>
      <c r="C645" s="214"/>
      <c r="D645" s="215"/>
      <c r="E645" s="215"/>
      <c r="F645" s="215"/>
      <c r="G645" s="215"/>
      <c r="H645" s="215"/>
      <c r="I645" s="215"/>
      <c r="J645" s="215"/>
      <c r="K645" s="215"/>
      <c r="L645" s="215"/>
      <c r="M645" s="215"/>
      <c r="N645" s="215"/>
      <c r="O645" s="215"/>
      <c r="P645" s="215"/>
      <c r="Q645" s="215"/>
      <c r="R645" s="215"/>
      <c r="S645" s="215"/>
      <c r="T645" s="215"/>
      <c r="U645" s="215"/>
      <c r="V645" s="215"/>
      <c r="W645" s="215"/>
      <c r="X645" s="215"/>
      <c r="Y645" s="215"/>
      <c r="Z645" s="215"/>
      <c r="AA645" s="215"/>
      <c r="AB645" s="215"/>
      <c r="AC645" s="215"/>
      <c r="AD645" s="215"/>
      <c r="AE645" s="215"/>
      <c r="AF645" s="215"/>
      <c r="AG645" s="215"/>
      <c r="AH645" s="215"/>
      <c r="AI645" s="215"/>
      <c r="AJ645" s="215"/>
      <c r="AK645" s="215"/>
      <c r="AL645" s="215"/>
      <c r="AM645" s="215"/>
      <c r="AN645" s="215"/>
      <c r="AO645" s="215"/>
    </row>
    <row r="646" ht="15.75" customHeight="1">
      <c r="A646" s="214"/>
      <c r="B646" s="214"/>
      <c r="C646" s="214"/>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5"/>
      <c r="Z646" s="215"/>
      <c r="AA646" s="215"/>
      <c r="AB646" s="215"/>
      <c r="AC646" s="215"/>
      <c r="AD646" s="215"/>
      <c r="AE646" s="215"/>
      <c r="AF646" s="215"/>
      <c r="AG646" s="215"/>
      <c r="AH646" s="215"/>
      <c r="AI646" s="215"/>
      <c r="AJ646" s="215"/>
      <c r="AK646" s="215"/>
      <c r="AL646" s="215"/>
      <c r="AM646" s="215"/>
      <c r="AN646" s="215"/>
      <c r="AO646" s="215"/>
    </row>
    <row r="647" ht="15.75" customHeight="1">
      <c r="A647" s="214"/>
      <c r="B647" s="214"/>
      <c r="C647" s="214"/>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5"/>
      <c r="Z647" s="215"/>
      <c r="AA647" s="215"/>
      <c r="AB647" s="215"/>
      <c r="AC647" s="215"/>
      <c r="AD647" s="215"/>
      <c r="AE647" s="215"/>
      <c r="AF647" s="215"/>
      <c r="AG647" s="215"/>
      <c r="AH647" s="215"/>
      <c r="AI647" s="215"/>
      <c r="AJ647" s="215"/>
      <c r="AK647" s="215"/>
      <c r="AL647" s="215"/>
      <c r="AM647" s="215"/>
      <c r="AN647" s="215"/>
      <c r="AO647" s="215"/>
    </row>
    <row r="648" ht="15.75" customHeight="1">
      <c r="A648" s="214"/>
      <c r="B648" s="214"/>
      <c r="C648" s="214"/>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5"/>
      <c r="Z648" s="215"/>
      <c r="AA648" s="215"/>
      <c r="AB648" s="215"/>
      <c r="AC648" s="215"/>
      <c r="AD648" s="215"/>
      <c r="AE648" s="215"/>
      <c r="AF648" s="215"/>
      <c r="AG648" s="215"/>
      <c r="AH648" s="215"/>
      <c r="AI648" s="215"/>
      <c r="AJ648" s="215"/>
      <c r="AK648" s="215"/>
      <c r="AL648" s="215"/>
      <c r="AM648" s="215"/>
      <c r="AN648" s="215"/>
      <c r="AO648" s="215"/>
    </row>
    <row r="649" ht="15.75" customHeight="1">
      <c r="A649" s="214"/>
      <c r="B649" s="214"/>
      <c r="C649" s="214"/>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5"/>
      <c r="Z649" s="215"/>
      <c r="AA649" s="215"/>
      <c r="AB649" s="215"/>
      <c r="AC649" s="215"/>
      <c r="AD649" s="215"/>
      <c r="AE649" s="215"/>
      <c r="AF649" s="215"/>
      <c r="AG649" s="215"/>
      <c r="AH649" s="215"/>
      <c r="AI649" s="215"/>
      <c r="AJ649" s="215"/>
      <c r="AK649" s="215"/>
      <c r="AL649" s="215"/>
      <c r="AM649" s="215"/>
      <c r="AN649" s="215"/>
      <c r="AO649" s="215"/>
    </row>
    <row r="650" ht="15.75" customHeight="1">
      <c r="A650" s="214"/>
      <c r="B650" s="214"/>
      <c r="C650" s="214"/>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5"/>
      <c r="Z650" s="215"/>
      <c r="AA650" s="215"/>
      <c r="AB650" s="215"/>
      <c r="AC650" s="215"/>
      <c r="AD650" s="215"/>
      <c r="AE650" s="215"/>
      <c r="AF650" s="215"/>
      <c r="AG650" s="215"/>
      <c r="AH650" s="215"/>
      <c r="AI650" s="215"/>
      <c r="AJ650" s="215"/>
      <c r="AK650" s="215"/>
      <c r="AL650" s="215"/>
      <c r="AM650" s="215"/>
      <c r="AN650" s="215"/>
      <c r="AO650" s="215"/>
    </row>
    <row r="651" ht="15.75" customHeight="1">
      <c r="A651" s="214"/>
      <c r="B651" s="214"/>
      <c r="C651" s="214"/>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5"/>
      <c r="Z651" s="215"/>
      <c r="AA651" s="215"/>
      <c r="AB651" s="215"/>
      <c r="AC651" s="215"/>
      <c r="AD651" s="215"/>
      <c r="AE651" s="215"/>
      <c r="AF651" s="215"/>
      <c r="AG651" s="215"/>
      <c r="AH651" s="215"/>
      <c r="AI651" s="215"/>
      <c r="AJ651" s="215"/>
      <c r="AK651" s="215"/>
      <c r="AL651" s="215"/>
      <c r="AM651" s="215"/>
      <c r="AN651" s="215"/>
      <c r="AO651" s="215"/>
    </row>
    <row r="652" ht="15.75" customHeight="1">
      <c r="A652" s="214"/>
      <c r="B652" s="214"/>
      <c r="C652" s="214"/>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5"/>
      <c r="Z652" s="215"/>
      <c r="AA652" s="215"/>
      <c r="AB652" s="215"/>
      <c r="AC652" s="215"/>
      <c r="AD652" s="215"/>
      <c r="AE652" s="215"/>
      <c r="AF652" s="215"/>
      <c r="AG652" s="215"/>
      <c r="AH652" s="215"/>
      <c r="AI652" s="215"/>
      <c r="AJ652" s="215"/>
      <c r="AK652" s="215"/>
      <c r="AL652" s="215"/>
      <c r="AM652" s="215"/>
      <c r="AN652" s="215"/>
      <c r="AO652" s="215"/>
    </row>
    <row r="653" ht="15.75" customHeight="1">
      <c r="A653" s="214"/>
      <c r="B653" s="214"/>
      <c r="C653" s="214"/>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5"/>
      <c r="Z653" s="215"/>
      <c r="AA653" s="215"/>
      <c r="AB653" s="215"/>
      <c r="AC653" s="215"/>
      <c r="AD653" s="215"/>
      <c r="AE653" s="215"/>
      <c r="AF653" s="215"/>
      <c r="AG653" s="215"/>
      <c r="AH653" s="215"/>
      <c r="AI653" s="215"/>
      <c r="AJ653" s="215"/>
      <c r="AK653" s="215"/>
      <c r="AL653" s="215"/>
      <c r="AM653" s="215"/>
      <c r="AN653" s="215"/>
      <c r="AO653" s="215"/>
    </row>
    <row r="654" ht="15.75" customHeight="1">
      <c r="A654" s="214"/>
      <c r="B654" s="214"/>
      <c r="C654" s="214"/>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c r="AA654" s="215"/>
      <c r="AB654" s="215"/>
      <c r="AC654" s="215"/>
      <c r="AD654" s="215"/>
      <c r="AE654" s="215"/>
      <c r="AF654" s="215"/>
      <c r="AG654" s="215"/>
      <c r="AH654" s="215"/>
      <c r="AI654" s="215"/>
      <c r="AJ654" s="215"/>
      <c r="AK654" s="215"/>
      <c r="AL654" s="215"/>
      <c r="AM654" s="215"/>
      <c r="AN654" s="215"/>
      <c r="AO654" s="215"/>
    </row>
    <row r="655" ht="15.75" customHeight="1">
      <c r="A655" s="214"/>
      <c r="B655" s="214"/>
      <c r="C655" s="214"/>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5"/>
      <c r="Z655" s="215"/>
      <c r="AA655" s="215"/>
      <c r="AB655" s="215"/>
      <c r="AC655" s="215"/>
      <c r="AD655" s="215"/>
      <c r="AE655" s="215"/>
      <c r="AF655" s="215"/>
      <c r="AG655" s="215"/>
      <c r="AH655" s="215"/>
      <c r="AI655" s="215"/>
      <c r="AJ655" s="215"/>
      <c r="AK655" s="215"/>
      <c r="AL655" s="215"/>
      <c r="AM655" s="215"/>
      <c r="AN655" s="215"/>
      <c r="AO655" s="215"/>
    </row>
    <row r="656" ht="15.75" customHeight="1">
      <c r="A656" s="214"/>
      <c r="B656" s="214"/>
      <c r="C656" s="214"/>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c r="AA656" s="215"/>
      <c r="AB656" s="215"/>
      <c r="AC656" s="215"/>
      <c r="AD656" s="215"/>
      <c r="AE656" s="215"/>
      <c r="AF656" s="215"/>
      <c r="AG656" s="215"/>
      <c r="AH656" s="215"/>
      <c r="AI656" s="215"/>
      <c r="AJ656" s="215"/>
      <c r="AK656" s="215"/>
      <c r="AL656" s="215"/>
      <c r="AM656" s="215"/>
      <c r="AN656" s="215"/>
      <c r="AO656" s="215"/>
    </row>
    <row r="657" ht="15.75" customHeight="1">
      <c r="A657" s="214"/>
      <c r="B657" s="214"/>
      <c r="C657" s="214"/>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5"/>
      <c r="Z657" s="215"/>
      <c r="AA657" s="215"/>
      <c r="AB657" s="215"/>
      <c r="AC657" s="215"/>
      <c r="AD657" s="215"/>
      <c r="AE657" s="215"/>
      <c r="AF657" s="215"/>
      <c r="AG657" s="215"/>
      <c r="AH657" s="215"/>
      <c r="AI657" s="215"/>
      <c r="AJ657" s="215"/>
      <c r="AK657" s="215"/>
      <c r="AL657" s="215"/>
      <c r="AM657" s="215"/>
      <c r="AN657" s="215"/>
      <c r="AO657" s="215"/>
    </row>
    <row r="658" ht="15.75" customHeight="1">
      <c r="A658" s="214"/>
      <c r="B658" s="214"/>
      <c r="C658" s="214"/>
      <c r="D658" s="215"/>
      <c r="E658" s="215"/>
      <c r="F658" s="215"/>
      <c r="G658" s="215"/>
      <c r="H658" s="215"/>
      <c r="I658" s="215"/>
      <c r="J658" s="215"/>
      <c r="K658" s="215"/>
      <c r="L658" s="215"/>
      <c r="M658" s="215"/>
      <c r="N658" s="215"/>
      <c r="O658" s="215"/>
      <c r="P658" s="215"/>
      <c r="Q658" s="215"/>
      <c r="R658" s="215"/>
      <c r="S658" s="215"/>
      <c r="T658" s="215"/>
      <c r="U658" s="215"/>
      <c r="V658" s="215"/>
      <c r="W658" s="215"/>
      <c r="X658" s="215"/>
      <c r="Y658" s="215"/>
      <c r="Z658" s="215"/>
      <c r="AA658" s="215"/>
      <c r="AB658" s="215"/>
      <c r="AC658" s="215"/>
      <c r="AD658" s="215"/>
      <c r="AE658" s="215"/>
      <c r="AF658" s="215"/>
      <c r="AG658" s="215"/>
      <c r="AH658" s="215"/>
      <c r="AI658" s="215"/>
      <c r="AJ658" s="215"/>
      <c r="AK658" s="215"/>
      <c r="AL658" s="215"/>
      <c r="AM658" s="215"/>
      <c r="AN658" s="215"/>
      <c r="AO658" s="215"/>
    </row>
    <row r="659" ht="15.75" customHeight="1">
      <c r="A659" s="214"/>
      <c r="B659" s="214"/>
      <c r="C659" s="214"/>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5"/>
      <c r="Z659" s="215"/>
      <c r="AA659" s="215"/>
      <c r="AB659" s="215"/>
      <c r="AC659" s="215"/>
      <c r="AD659" s="215"/>
      <c r="AE659" s="215"/>
      <c r="AF659" s="215"/>
      <c r="AG659" s="215"/>
      <c r="AH659" s="215"/>
      <c r="AI659" s="215"/>
      <c r="AJ659" s="215"/>
      <c r="AK659" s="215"/>
      <c r="AL659" s="215"/>
      <c r="AM659" s="215"/>
      <c r="AN659" s="215"/>
      <c r="AO659" s="215"/>
    </row>
    <row r="660" ht="15.75" customHeight="1">
      <c r="A660" s="214"/>
      <c r="B660" s="214"/>
      <c r="C660" s="214"/>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5"/>
      <c r="Z660" s="215"/>
      <c r="AA660" s="215"/>
      <c r="AB660" s="215"/>
      <c r="AC660" s="215"/>
      <c r="AD660" s="215"/>
      <c r="AE660" s="215"/>
      <c r="AF660" s="215"/>
      <c r="AG660" s="215"/>
      <c r="AH660" s="215"/>
      <c r="AI660" s="215"/>
      <c r="AJ660" s="215"/>
      <c r="AK660" s="215"/>
      <c r="AL660" s="215"/>
      <c r="AM660" s="215"/>
      <c r="AN660" s="215"/>
      <c r="AO660" s="215"/>
    </row>
    <row r="661" ht="15.75" customHeight="1">
      <c r="A661" s="214"/>
      <c r="B661" s="214"/>
      <c r="C661" s="214"/>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5"/>
      <c r="Z661" s="215"/>
      <c r="AA661" s="215"/>
      <c r="AB661" s="215"/>
      <c r="AC661" s="215"/>
      <c r="AD661" s="215"/>
      <c r="AE661" s="215"/>
      <c r="AF661" s="215"/>
      <c r="AG661" s="215"/>
      <c r="AH661" s="215"/>
      <c r="AI661" s="215"/>
      <c r="AJ661" s="215"/>
      <c r="AK661" s="215"/>
      <c r="AL661" s="215"/>
      <c r="AM661" s="215"/>
      <c r="AN661" s="215"/>
      <c r="AO661" s="215"/>
    </row>
    <row r="662" ht="15.75" customHeight="1">
      <c r="A662" s="214"/>
      <c r="B662" s="214"/>
      <c r="C662" s="214"/>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5"/>
      <c r="Z662" s="215"/>
      <c r="AA662" s="215"/>
      <c r="AB662" s="215"/>
      <c r="AC662" s="215"/>
      <c r="AD662" s="215"/>
      <c r="AE662" s="215"/>
      <c r="AF662" s="215"/>
      <c r="AG662" s="215"/>
      <c r="AH662" s="215"/>
      <c r="AI662" s="215"/>
      <c r="AJ662" s="215"/>
      <c r="AK662" s="215"/>
      <c r="AL662" s="215"/>
      <c r="AM662" s="215"/>
      <c r="AN662" s="215"/>
      <c r="AO662" s="215"/>
    </row>
    <row r="663" ht="15.75" customHeight="1">
      <c r="A663" s="214"/>
      <c r="B663" s="214"/>
      <c r="C663" s="214"/>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5"/>
      <c r="Z663" s="215"/>
      <c r="AA663" s="215"/>
      <c r="AB663" s="215"/>
      <c r="AC663" s="215"/>
      <c r="AD663" s="215"/>
      <c r="AE663" s="215"/>
      <c r="AF663" s="215"/>
      <c r="AG663" s="215"/>
      <c r="AH663" s="215"/>
      <c r="AI663" s="215"/>
      <c r="AJ663" s="215"/>
      <c r="AK663" s="215"/>
      <c r="AL663" s="215"/>
      <c r="AM663" s="215"/>
      <c r="AN663" s="215"/>
      <c r="AO663" s="215"/>
    </row>
    <row r="664" ht="15.75" customHeight="1">
      <c r="A664" s="214"/>
      <c r="B664" s="214"/>
      <c r="C664" s="214"/>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5"/>
      <c r="Z664" s="215"/>
      <c r="AA664" s="215"/>
      <c r="AB664" s="215"/>
      <c r="AC664" s="215"/>
      <c r="AD664" s="215"/>
      <c r="AE664" s="215"/>
      <c r="AF664" s="215"/>
      <c r="AG664" s="215"/>
      <c r="AH664" s="215"/>
      <c r="AI664" s="215"/>
      <c r="AJ664" s="215"/>
      <c r="AK664" s="215"/>
      <c r="AL664" s="215"/>
      <c r="AM664" s="215"/>
      <c r="AN664" s="215"/>
      <c r="AO664" s="215"/>
    </row>
    <row r="665" ht="15.75" customHeight="1">
      <c r="A665" s="214"/>
      <c r="B665" s="214"/>
      <c r="C665" s="214"/>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5"/>
      <c r="Z665" s="215"/>
      <c r="AA665" s="215"/>
      <c r="AB665" s="215"/>
      <c r="AC665" s="215"/>
      <c r="AD665" s="215"/>
      <c r="AE665" s="215"/>
      <c r="AF665" s="215"/>
      <c r="AG665" s="215"/>
      <c r="AH665" s="215"/>
      <c r="AI665" s="215"/>
      <c r="AJ665" s="215"/>
      <c r="AK665" s="215"/>
      <c r="AL665" s="215"/>
      <c r="AM665" s="215"/>
      <c r="AN665" s="215"/>
      <c r="AO665" s="215"/>
    </row>
    <row r="666" ht="15.75" customHeight="1">
      <c r="A666" s="214"/>
      <c r="B666" s="214"/>
      <c r="C666" s="214"/>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c r="AA666" s="215"/>
      <c r="AB666" s="215"/>
      <c r="AC666" s="215"/>
      <c r="AD666" s="215"/>
      <c r="AE666" s="215"/>
      <c r="AF666" s="215"/>
      <c r="AG666" s="215"/>
      <c r="AH666" s="215"/>
      <c r="AI666" s="215"/>
      <c r="AJ666" s="215"/>
      <c r="AK666" s="215"/>
      <c r="AL666" s="215"/>
      <c r="AM666" s="215"/>
      <c r="AN666" s="215"/>
      <c r="AO666" s="215"/>
    </row>
    <row r="667" ht="15.75" customHeight="1">
      <c r="A667" s="214"/>
      <c r="B667" s="214"/>
      <c r="C667" s="214"/>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c r="AA667" s="215"/>
      <c r="AB667" s="215"/>
      <c r="AC667" s="215"/>
      <c r="AD667" s="215"/>
      <c r="AE667" s="215"/>
      <c r="AF667" s="215"/>
      <c r="AG667" s="215"/>
      <c r="AH667" s="215"/>
      <c r="AI667" s="215"/>
      <c r="AJ667" s="215"/>
      <c r="AK667" s="215"/>
      <c r="AL667" s="215"/>
      <c r="AM667" s="215"/>
      <c r="AN667" s="215"/>
      <c r="AO667" s="215"/>
    </row>
    <row r="668" ht="15.75" customHeight="1">
      <c r="A668" s="214"/>
      <c r="B668" s="214"/>
      <c r="C668" s="214"/>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c r="AA668" s="215"/>
      <c r="AB668" s="215"/>
      <c r="AC668" s="215"/>
      <c r="AD668" s="215"/>
      <c r="AE668" s="215"/>
      <c r="AF668" s="215"/>
      <c r="AG668" s="215"/>
      <c r="AH668" s="215"/>
      <c r="AI668" s="215"/>
      <c r="AJ668" s="215"/>
      <c r="AK668" s="215"/>
      <c r="AL668" s="215"/>
      <c r="AM668" s="215"/>
      <c r="AN668" s="215"/>
      <c r="AO668" s="215"/>
    </row>
    <row r="669" ht="15.75" customHeight="1">
      <c r="A669" s="214"/>
      <c r="B669" s="214"/>
      <c r="C669" s="214"/>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5"/>
      <c r="Z669" s="215"/>
      <c r="AA669" s="215"/>
      <c r="AB669" s="215"/>
      <c r="AC669" s="215"/>
      <c r="AD669" s="215"/>
      <c r="AE669" s="215"/>
      <c r="AF669" s="215"/>
      <c r="AG669" s="215"/>
      <c r="AH669" s="215"/>
      <c r="AI669" s="215"/>
      <c r="AJ669" s="215"/>
      <c r="AK669" s="215"/>
      <c r="AL669" s="215"/>
      <c r="AM669" s="215"/>
      <c r="AN669" s="215"/>
      <c r="AO669" s="215"/>
    </row>
    <row r="670" ht="15.75" customHeight="1">
      <c r="A670" s="214"/>
      <c r="B670" s="214"/>
      <c r="C670" s="214"/>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c r="AA670" s="215"/>
      <c r="AB670" s="215"/>
      <c r="AC670" s="215"/>
      <c r="AD670" s="215"/>
      <c r="AE670" s="215"/>
      <c r="AF670" s="215"/>
      <c r="AG670" s="215"/>
      <c r="AH670" s="215"/>
      <c r="AI670" s="215"/>
      <c r="AJ670" s="215"/>
      <c r="AK670" s="215"/>
      <c r="AL670" s="215"/>
      <c r="AM670" s="215"/>
      <c r="AN670" s="215"/>
      <c r="AO670" s="215"/>
    </row>
    <row r="671" ht="15.75" customHeight="1">
      <c r="A671" s="214"/>
      <c r="B671" s="214"/>
      <c r="C671" s="214"/>
      <c r="D671" s="215"/>
      <c r="E671" s="215"/>
      <c r="F671" s="215"/>
      <c r="G671" s="215"/>
      <c r="H671" s="215"/>
      <c r="I671" s="215"/>
      <c r="J671" s="215"/>
      <c r="K671" s="215"/>
      <c r="L671" s="215"/>
      <c r="M671" s="215"/>
      <c r="N671" s="215"/>
      <c r="O671" s="215"/>
      <c r="P671" s="215"/>
      <c r="Q671" s="215"/>
      <c r="R671" s="215"/>
      <c r="S671" s="215"/>
      <c r="T671" s="215"/>
      <c r="U671" s="215"/>
      <c r="V671" s="215"/>
      <c r="W671" s="215"/>
      <c r="X671" s="215"/>
      <c r="Y671" s="215"/>
      <c r="Z671" s="215"/>
      <c r="AA671" s="215"/>
      <c r="AB671" s="215"/>
      <c r="AC671" s="215"/>
      <c r="AD671" s="215"/>
      <c r="AE671" s="215"/>
      <c r="AF671" s="215"/>
      <c r="AG671" s="215"/>
      <c r="AH671" s="215"/>
      <c r="AI671" s="215"/>
      <c r="AJ671" s="215"/>
      <c r="AK671" s="215"/>
      <c r="AL671" s="215"/>
      <c r="AM671" s="215"/>
      <c r="AN671" s="215"/>
      <c r="AO671" s="215"/>
    </row>
    <row r="672" ht="15.75" customHeight="1">
      <c r="A672" s="214"/>
      <c r="B672" s="214"/>
      <c r="C672" s="214"/>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c r="AA672" s="215"/>
      <c r="AB672" s="215"/>
      <c r="AC672" s="215"/>
      <c r="AD672" s="215"/>
      <c r="AE672" s="215"/>
      <c r="AF672" s="215"/>
      <c r="AG672" s="215"/>
      <c r="AH672" s="215"/>
      <c r="AI672" s="215"/>
      <c r="AJ672" s="215"/>
      <c r="AK672" s="215"/>
      <c r="AL672" s="215"/>
      <c r="AM672" s="215"/>
      <c r="AN672" s="215"/>
      <c r="AO672" s="215"/>
    </row>
    <row r="673" ht="15.75" customHeight="1">
      <c r="A673" s="214"/>
      <c r="B673" s="214"/>
      <c r="C673" s="214"/>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5"/>
      <c r="Z673" s="215"/>
      <c r="AA673" s="215"/>
      <c r="AB673" s="215"/>
      <c r="AC673" s="215"/>
      <c r="AD673" s="215"/>
      <c r="AE673" s="215"/>
      <c r="AF673" s="215"/>
      <c r="AG673" s="215"/>
      <c r="AH673" s="215"/>
      <c r="AI673" s="215"/>
      <c r="AJ673" s="215"/>
      <c r="AK673" s="215"/>
      <c r="AL673" s="215"/>
      <c r="AM673" s="215"/>
      <c r="AN673" s="215"/>
      <c r="AO673" s="215"/>
    </row>
    <row r="674" ht="15.75" customHeight="1">
      <c r="A674" s="214"/>
      <c r="B674" s="214"/>
      <c r="C674" s="214"/>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c r="AA674" s="215"/>
      <c r="AB674" s="215"/>
      <c r="AC674" s="215"/>
      <c r="AD674" s="215"/>
      <c r="AE674" s="215"/>
      <c r="AF674" s="215"/>
      <c r="AG674" s="215"/>
      <c r="AH674" s="215"/>
      <c r="AI674" s="215"/>
      <c r="AJ674" s="215"/>
      <c r="AK674" s="215"/>
      <c r="AL674" s="215"/>
      <c r="AM674" s="215"/>
      <c r="AN674" s="215"/>
      <c r="AO674" s="215"/>
    </row>
    <row r="675" ht="15.75" customHeight="1">
      <c r="A675" s="214"/>
      <c r="B675" s="214"/>
      <c r="C675" s="214"/>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5"/>
      <c r="Z675" s="215"/>
      <c r="AA675" s="215"/>
      <c r="AB675" s="215"/>
      <c r="AC675" s="215"/>
      <c r="AD675" s="215"/>
      <c r="AE675" s="215"/>
      <c r="AF675" s="215"/>
      <c r="AG675" s="215"/>
      <c r="AH675" s="215"/>
      <c r="AI675" s="215"/>
      <c r="AJ675" s="215"/>
      <c r="AK675" s="215"/>
      <c r="AL675" s="215"/>
      <c r="AM675" s="215"/>
      <c r="AN675" s="215"/>
      <c r="AO675" s="215"/>
    </row>
    <row r="676" ht="15.75" customHeight="1">
      <c r="A676" s="214"/>
      <c r="B676" s="214"/>
      <c r="C676" s="214"/>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5"/>
      <c r="Z676" s="215"/>
      <c r="AA676" s="215"/>
      <c r="AB676" s="215"/>
      <c r="AC676" s="215"/>
      <c r="AD676" s="215"/>
      <c r="AE676" s="215"/>
      <c r="AF676" s="215"/>
      <c r="AG676" s="215"/>
      <c r="AH676" s="215"/>
      <c r="AI676" s="215"/>
      <c r="AJ676" s="215"/>
      <c r="AK676" s="215"/>
      <c r="AL676" s="215"/>
      <c r="AM676" s="215"/>
      <c r="AN676" s="215"/>
      <c r="AO676" s="215"/>
    </row>
    <row r="677" ht="15.75" customHeight="1">
      <c r="A677" s="214"/>
      <c r="B677" s="214"/>
      <c r="C677" s="214"/>
      <c r="D677" s="215"/>
      <c r="E677" s="215"/>
      <c r="F677" s="215"/>
      <c r="G677" s="215"/>
      <c r="H677" s="215"/>
      <c r="I677" s="215"/>
      <c r="J677" s="215"/>
      <c r="K677" s="215"/>
      <c r="L677" s="215"/>
      <c r="M677" s="215"/>
      <c r="N677" s="215"/>
      <c r="O677" s="215"/>
      <c r="P677" s="215"/>
      <c r="Q677" s="215"/>
      <c r="R677" s="215"/>
      <c r="S677" s="215"/>
      <c r="T677" s="215"/>
      <c r="U677" s="215"/>
      <c r="V677" s="215"/>
      <c r="W677" s="215"/>
      <c r="X677" s="215"/>
      <c r="Y677" s="215"/>
      <c r="Z677" s="215"/>
      <c r="AA677" s="215"/>
      <c r="AB677" s="215"/>
      <c r="AC677" s="215"/>
      <c r="AD677" s="215"/>
      <c r="AE677" s="215"/>
      <c r="AF677" s="215"/>
      <c r="AG677" s="215"/>
      <c r="AH677" s="215"/>
      <c r="AI677" s="215"/>
      <c r="AJ677" s="215"/>
      <c r="AK677" s="215"/>
      <c r="AL677" s="215"/>
      <c r="AM677" s="215"/>
      <c r="AN677" s="215"/>
      <c r="AO677" s="215"/>
    </row>
    <row r="678" ht="15.75" customHeight="1">
      <c r="A678" s="214"/>
      <c r="B678" s="214"/>
      <c r="C678" s="214"/>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5"/>
      <c r="Z678" s="215"/>
      <c r="AA678" s="215"/>
      <c r="AB678" s="215"/>
      <c r="AC678" s="215"/>
      <c r="AD678" s="215"/>
      <c r="AE678" s="215"/>
      <c r="AF678" s="215"/>
      <c r="AG678" s="215"/>
      <c r="AH678" s="215"/>
      <c r="AI678" s="215"/>
      <c r="AJ678" s="215"/>
      <c r="AK678" s="215"/>
      <c r="AL678" s="215"/>
      <c r="AM678" s="215"/>
      <c r="AN678" s="215"/>
      <c r="AO678" s="215"/>
    </row>
    <row r="679" ht="15.75" customHeight="1">
      <c r="A679" s="214"/>
      <c r="B679" s="214"/>
      <c r="C679" s="214"/>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c r="AD679" s="215"/>
      <c r="AE679" s="215"/>
      <c r="AF679" s="215"/>
      <c r="AG679" s="215"/>
      <c r="AH679" s="215"/>
      <c r="AI679" s="215"/>
      <c r="AJ679" s="215"/>
      <c r="AK679" s="215"/>
      <c r="AL679" s="215"/>
      <c r="AM679" s="215"/>
      <c r="AN679" s="215"/>
      <c r="AO679" s="215"/>
    </row>
    <row r="680" ht="15.75" customHeight="1">
      <c r="A680" s="214"/>
      <c r="B680" s="214"/>
      <c r="C680" s="214"/>
      <c r="D680" s="215"/>
      <c r="E680" s="215"/>
      <c r="F680" s="215"/>
      <c r="G680" s="215"/>
      <c r="H680" s="215"/>
      <c r="I680" s="215"/>
      <c r="J680" s="215"/>
      <c r="K680" s="215"/>
      <c r="L680" s="215"/>
      <c r="M680" s="215"/>
      <c r="N680" s="215"/>
      <c r="O680" s="215"/>
      <c r="P680" s="215"/>
      <c r="Q680" s="215"/>
      <c r="R680" s="215"/>
      <c r="S680" s="215"/>
      <c r="T680" s="215"/>
      <c r="U680" s="215"/>
      <c r="V680" s="215"/>
      <c r="W680" s="215"/>
      <c r="X680" s="215"/>
      <c r="Y680" s="215"/>
      <c r="Z680" s="215"/>
      <c r="AA680" s="215"/>
      <c r="AB680" s="215"/>
      <c r="AC680" s="215"/>
      <c r="AD680" s="215"/>
      <c r="AE680" s="215"/>
      <c r="AF680" s="215"/>
      <c r="AG680" s="215"/>
      <c r="AH680" s="215"/>
      <c r="AI680" s="215"/>
      <c r="AJ680" s="215"/>
      <c r="AK680" s="215"/>
      <c r="AL680" s="215"/>
      <c r="AM680" s="215"/>
      <c r="AN680" s="215"/>
      <c r="AO680" s="215"/>
    </row>
    <row r="681" ht="15.75" customHeight="1">
      <c r="A681" s="214"/>
      <c r="B681" s="214"/>
      <c r="C681" s="214"/>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c r="AD681" s="215"/>
      <c r="AE681" s="215"/>
      <c r="AF681" s="215"/>
      <c r="AG681" s="215"/>
      <c r="AH681" s="215"/>
      <c r="AI681" s="215"/>
      <c r="AJ681" s="215"/>
      <c r="AK681" s="215"/>
      <c r="AL681" s="215"/>
      <c r="AM681" s="215"/>
      <c r="AN681" s="215"/>
      <c r="AO681" s="215"/>
    </row>
    <row r="682" ht="15.75" customHeight="1">
      <c r="A682" s="214"/>
      <c r="B682" s="214"/>
      <c r="C682" s="214"/>
      <c r="D682" s="215"/>
      <c r="E682" s="215"/>
      <c r="F682" s="215"/>
      <c r="G682" s="215"/>
      <c r="H682" s="215"/>
      <c r="I682" s="215"/>
      <c r="J682" s="215"/>
      <c r="K682" s="215"/>
      <c r="L682" s="215"/>
      <c r="M682" s="215"/>
      <c r="N682" s="215"/>
      <c r="O682" s="215"/>
      <c r="P682" s="215"/>
      <c r="Q682" s="215"/>
      <c r="R682" s="215"/>
      <c r="S682" s="215"/>
      <c r="T682" s="215"/>
      <c r="U682" s="215"/>
      <c r="V682" s="215"/>
      <c r="W682" s="215"/>
      <c r="X682" s="215"/>
      <c r="Y682" s="215"/>
      <c r="Z682" s="215"/>
      <c r="AA682" s="215"/>
      <c r="AB682" s="215"/>
      <c r="AC682" s="215"/>
      <c r="AD682" s="215"/>
      <c r="AE682" s="215"/>
      <c r="AF682" s="215"/>
      <c r="AG682" s="215"/>
      <c r="AH682" s="215"/>
      <c r="AI682" s="215"/>
      <c r="AJ682" s="215"/>
      <c r="AK682" s="215"/>
      <c r="AL682" s="215"/>
      <c r="AM682" s="215"/>
      <c r="AN682" s="215"/>
      <c r="AO682" s="215"/>
    </row>
    <row r="683" ht="15.75" customHeight="1">
      <c r="A683" s="214"/>
      <c r="B683" s="214"/>
      <c r="C683" s="214"/>
      <c r="D683" s="215"/>
      <c r="E683" s="215"/>
      <c r="F683" s="215"/>
      <c r="G683" s="215"/>
      <c r="H683" s="215"/>
      <c r="I683" s="215"/>
      <c r="J683" s="215"/>
      <c r="K683" s="215"/>
      <c r="L683" s="215"/>
      <c r="M683" s="215"/>
      <c r="N683" s="215"/>
      <c r="O683" s="215"/>
      <c r="P683" s="215"/>
      <c r="Q683" s="215"/>
      <c r="R683" s="215"/>
      <c r="S683" s="215"/>
      <c r="T683" s="215"/>
      <c r="U683" s="215"/>
      <c r="V683" s="215"/>
      <c r="W683" s="215"/>
      <c r="X683" s="215"/>
      <c r="Y683" s="215"/>
      <c r="Z683" s="215"/>
      <c r="AA683" s="215"/>
      <c r="AB683" s="215"/>
      <c r="AC683" s="215"/>
      <c r="AD683" s="215"/>
      <c r="AE683" s="215"/>
      <c r="AF683" s="215"/>
      <c r="AG683" s="215"/>
      <c r="AH683" s="215"/>
      <c r="AI683" s="215"/>
      <c r="AJ683" s="215"/>
      <c r="AK683" s="215"/>
      <c r="AL683" s="215"/>
      <c r="AM683" s="215"/>
      <c r="AN683" s="215"/>
      <c r="AO683" s="215"/>
    </row>
    <row r="684" ht="15.75" customHeight="1">
      <c r="A684" s="214"/>
      <c r="B684" s="214"/>
      <c r="C684" s="214"/>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5"/>
      <c r="Z684" s="215"/>
      <c r="AA684" s="215"/>
      <c r="AB684" s="215"/>
      <c r="AC684" s="215"/>
      <c r="AD684" s="215"/>
      <c r="AE684" s="215"/>
      <c r="AF684" s="215"/>
      <c r="AG684" s="215"/>
      <c r="AH684" s="215"/>
      <c r="AI684" s="215"/>
      <c r="AJ684" s="215"/>
      <c r="AK684" s="215"/>
      <c r="AL684" s="215"/>
      <c r="AM684" s="215"/>
      <c r="AN684" s="215"/>
      <c r="AO684" s="215"/>
    </row>
    <row r="685" ht="15.75" customHeight="1">
      <c r="A685" s="214"/>
      <c r="B685" s="214"/>
      <c r="C685" s="214"/>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5"/>
      <c r="Z685" s="215"/>
      <c r="AA685" s="215"/>
      <c r="AB685" s="215"/>
      <c r="AC685" s="215"/>
      <c r="AD685" s="215"/>
      <c r="AE685" s="215"/>
      <c r="AF685" s="215"/>
      <c r="AG685" s="215"/>
      <c r="AH685" s="215"/>
      <c r="AI685" s="215"/>
      <c r="AJ685" s="215"/>
      <c r="AK685" s="215"/>
      <c r="AL685" s="215"/>
      <c r="AM685" s="215"/>
      <c r="AN685" s="215"/>
      <c r="AO685" s="215"/>
    </row>
    <row r="686" ht="15.75" customHeight="1">
      <c r="A686" s="214"/>
      <c r="B686" s="214"/>
      <c r="C686" s="214"/>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c r="AA686" s="215"/>
      <c r="AB686" s="215"/>
      <c r="AC686" s="215"/>
      <c r="AD686" s="215"/>
      <c r="AE686" s="215"/>
      <c r="AF686" s="215"/>
      <c r="AG686" s="215"/>
      <c r="AH686" s="215"/>
      <c r="AI686" s="215"/>
      <c r="AJ686" s="215"/>
      <c r="AK686" s="215"/>
      <c r="AL686" s="215"/>
      <c r="AM686" s="215"/>
      <c r="AN686" s="215"/>
      <c r="AO686" s="215"/>
    </row>
    <row r="687" ht="15.75" customHeight="1">
      <c r="A687" s="214"/>
      <c r="B687" s="214"/>
      <c r="C687" s="214"/>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5"/>
      <c r="Z687" s="215"/>
      <c r="AA687" s="215"/>
      <c r="AB687" s="215"/>
      <c r="AC687" s="215"/>
      <c r="AD687" s="215"/>
      <c r="AE687" s="215"/>
      <c r="AF687" s="215"/>
      <c r="AG687" s="215"/>
      <c r="AH687" s="215"/>
      <c r="AI687" s="215"/>
      <c r="AJ687" s="215"/>
      <c r="AK687" s="215"/>
      <c r="AL687" s="215"/>
      <c r="AM687" s="215"/>
      <c r="AN687" s="215"/>
      <c r="AO687" s="215"/>
    </row>
    <row r="688" ht="15.75" customHeight="1">
      <c r="A688" s="214"/>
      <c r="B688" s="214"/>
      <c r="C688" s="214"/>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c r="AA688" s="215"/>
      <c r="AB688" s="215"/>
      <c r="AC688" s="215"/>
      <c r="AD688" s="215"/>
      <c r="AE688" s="215"/>
      <c r="AF688" s="215"/>
      <c r="AG688" s="215"/>
      <c r="AH688" s="215"/>
      <c r="AI688" s="215"/>
      <c r="AJ688" s="215"/>
      <c r="AK688" s="215"/>
      <c r="AL688" s="215"/>
      <c r="AM688" s="215"/>
      <c r="AN688" s="215"/>
      <c r="AO688" s="215"/>
    </row>
    <row r="689" ht="15.75" customHeight="1">
      <c r="A689" s="214"/>
      <c r="B689" s="214"/>
      <c r="C689" s="214"/>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5"/>
      <c r="Z689" s="215"/>
      <c r="AA689" s="215"/>
      <c r="AB689" s="215"/>
      <c r="AC689" s="215"/>
      <c r="AD689" s="215"/>
      <c r="AE689" s="215"/>
      <c r="AF689" s="215"/>
      <c r="AG689" s="215"/>
      <c r="AH689" s="215"/>
      <c r="AI689" s="215"/>
      <c r="AJ689" s="215"/>
      <c r="AK689" s="215"/>
      <c r="AL689" s="215"/>
      <c r="AM689" s="215"/>
      <c r="AN689" s="215"/>
      <c r="AO689" s="215"/>
    </row>
    <row r="690" ht="15.75" customHeight="1">
      <c r="A690" s="214"/>
      <c r="B690" s="214"/>
      <c r="C690" s="214"/>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c r="AA690" s="215"/>
      <c r="AB690" s="215"/>
      <c r="AC690" s="215"/>
      <c r="AD690" s="215"/>
      <c r="AE690" s="215"/>
      <c r="AF690" s="215"/>
      <c r="AG690" s="215"/>
      <c r="AH690" s="215"/>
      <c r="AI690" s="215"/>
      <c r="AJ690" s="215"/>
      <c r="AK690" s="215"/>
      <c r="AL690" s="215"/>
      <c r="AM690" s="215"/>
      <c r="AN690" s="215"/>
      <c r="AO690" s="215"/>
    </row>
    <row r="691" ht="15.75" customHeight="1">
      <c r="A691" s="214"/>
      <c r="B691" s="214"/>
      <c r="C691" s="214"/>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5"/>
      <c r="Z691" s="215"/>
      <c r="AA691" s="215"/>
      <c r="AB691" s="215"/>
      <c r="AC691" s="215"/>
      <c r="AD691" s="215"/>
      <c r="AE691" s="215"/>
      <c r="AF691" s="215"/>
      <c r="AG691" s="215"/>
      <c r="AH691" s="215"/>
      <c r="AI691" s="215"/>
      <c r="AJ691" s="215"/>
      <c r="AK691" s="215"/>
      <c r="AL691" s="215"/>
      <c r="AM691" s="215"/>
      <c r="AN691" s="215"/>
      <c r="AO691" s="215"/>
    </row>
    <row r="692" ht="15.75" customHeight="1">
      <c r="A692" s="214"/>
      <c r="B692" s="214"/>
      <c r="C692" s="214"/>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c r="AA692" s="215"/>
      <c r="AB692" s="215"/>
      <c r="AC692" s="215"/>
      <c r="AD692" s="215"/>
      <c r="AE692" s="215"/>
      <c r="AF692" s="215"/>
      <c r="AG692" s="215"/>
      <c r="AH692" s="215"/>
      <c r="AI692" s="215"/>
      <c r="AJ692" s="215"/>
      <c r="AK692" s="215"/>
      <c r="AL692" s="215"/>
      <c r="AM692" s="215"/>
      <c r="AN692" s="215"/>
      <c r="AO692" s="215"/>
    </row>
    <row r="693" ht="15.75" customHeight="1">
      <c r="A693" s="214"/>
      <c r="B693" s="214"/>
      <c r="C693" s="214"/>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5"/>
      <c r="Z693" s="215"/>
      <c r="AA693" s="215"/>
      <c r="AB693" s="215"/>
      <c r="AC693" s="215"/>
      <c r="AD693" s="215"/>
      <c r="AE693" s="215"/>
      <c r="AF693" s="215"/>
      <c r="AG693" s="215"/>
      <c r="AH693" s="215"/>
      <c r="AI693" s="215"/>
      <c r="AJ693" s="215"/>
      <c r="AK693" s="215"/>
      <c r="AL693" s="215"/>
      <c r="AM693" s="215"/>
      <c r="AN693" s="215"/>
      <c r="AO693" s="215"/>
    </row>
    <row r="694" ht="15.75" customHeight="1">
      <c r="A694" s="214"/>
      <c r="B694" s="214"/>
      <c r="C694" s="214"/>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5"/>
      <c r="Z694" s="215"/>
      <c r="AA694" s="215"/>
      <c r="AB694" s="215"/>
      <c r="AC694" s="215"/>
      <c r="AD694" s="215"/>
      <c r="AE694" s="215"/>
      <c r="AF694" s="215"/>
      <c r="AG694" s="215"/>
      <c r="AH694" s="215"/>
      <c r="AI694" s="215"/>
      <c r="AJ694" s="215"/>
      <c r="AK694" s="215"/>
      <c r="AL694" s="215"/>
      <c r="AM694" s="215"/>
      <c r="AN694" s="215"/>
      <c r="AO694" s="215"/>
    </row>
    <row r="695" ht="15.75" customHeight="1">
      <c r="A695" s="214"/>
      <c r="B695" s="214"/>
      <c r="C695" s="214"/>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5"/>
      <c r="Z695" s="215"/>
      <c r="AA695" s="215"/>
      <c r="AB695" s="215"/>
      <c r="AC695" s="215"/>
      <c r="AD695" s="215"/>
      <c r="AE695" s="215"/>
      <c r="AF695" s="215"/>
      <c r="AG695" s="215"/>
      <c r="AH695" s="215"/>
      <c r="AI695" s="215"/>
      <c r="AJ695" s="215"/>
      <c r="AK695" s="215"/>
      <c r="AL695" s="215"/>
      <c r="AM695" s="215"/>
      <c r="AN695" s="215"/>
      <c r="AO695" s="215"/>
    </row>
    <row r="696" ht="15.75" customHeight="1">
      <c r="A696" s="214"/>
      <c r="B696" s="214"/>
      <c r="C696" s="214"/>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5"/>
      <c r="Z696" s="215"/>
      <c r="AA696" s="215"/>
      <c r="AB696" s="215"/>
      <c r="AC696" s="215"/>
      <c r="AD696" s="215"/>
      <c r="AE696" s="215"/>
      <c r="AF696" s="215"/>
      <c r="AG696" s="215"/>
      <c r="AH696" s="215"/>
      <c r="AI696" s="215"/>
      <c r="AJ696" s="215"/>
      <c r="AK696" s="215"/>
      <c r="AL696" s="215"/>
      <c r="AM696" s="215"/>
      <c r="AN696" s="215"/>
      <c r="AO696" s="215"/>
    </row>
    <row r="697" ht="15.75" customHeight="1">
      <c r="A697" s="214"/>
      <c r="B697" s="214"/>
      <c r="C697" s="214"/>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5"/>
      <c r="Z697" s="215"/>
      <c r="AA697" s="215"/>
      <c r="AB697" s="215"/>
      <c r="AC697" s="215"/>
      <c r="AD697" s="215"/>
      <c r="AE697" s="215"/>
      <c r="AF697" s="215"/>
      <c r="AG697" s="215"/>
      <c r="AH697" s="215"/>
      <c r="AI697" s="215"/>
      <c r="AJ697" s="215"/>
      <c r="AK697" s="215"/>
      <c r="AL697" s="215"/>
      <c r="AM697" s="215"/>
      <c r="AN697" s="215"/>
      <c r="AO697" s="215"/>
    </row>
    <row r="698" ht="15.75" customHeight="1">
      <c r="A698" s="214"/>
      <c r="B698" s="214"/>
      <c r="C698" s="214"/>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5"/>
      <c r="Z698" s="215"/>
      <c r="AA698" s="215"/>
      <c r="AB698" s="215"/>
      <c r="AC698" s="215"/>
      <c r="AD698" s="215"/>
      <c r="AE698" s="215"/>
      <c r="AF698" s="215"/>
      <c r="AG698" s="215"/>
      <c r="AH698" s="215"/>
      <c r="AI698" s="215"/>
      <c r="AJ698" s="215"/>
      <c r="AK698" s="215"/>
      <c r="AL698" s="215"/>
      <c r="AM698" s="215"/>
      <c r="AN698" s="215"/>
      <c r="AO698" s="215"/>
    </row>
    <row r="699" ht="15.75" customHeight="1">
      <c r="A699" s="214"/>
      <c r="B699" s="214"/>
      <c r="C699" s="214"/>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c r="AA699" s="215"/>
      <c r="AB699" s="215"/>
      <c r="AC699" s="215"/>
      <c r="AD699" s="215"/>
      <c r="AE699" s="215"/>
      <c r="AF699" s="215"/>
      <c r="AG699" s="215"/>
      <c r="AH699" s="215"/>
      <c r="AI699" s="215"/>
      <c r="AJ699" s="215"/>
      <c r="AK699" s="215"/>
      <c r="AL699" s="215"/>
      <c r="AM699" s="215"/>
      <c r="AN699" s="215"/>
      <c r="AO699" s="215"/>
    </row>
    <row r="700" ht="15.75" customHeight="1">
      <c r="A700" s="214"/>
      <c r="B700" s="214"/>
      <c r="C700" s="214"/>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5"/>
      <c r="Z700" s="215"/>
      <c r="AA700" s="215"/>
      <c r="AB700" s="215"/>
      <c r="AC700" s="215"/>
      <c r="AD700" s="215"/>
      <c r="AE700" s="215"/>
      <c r="AF700" s="215"/>
      <c r="AG700" s="215"/>
      <c r="AH700" s="215"/>
      <c r="AI700" s="215"/>
      <c r="AJ700" s="215"/>
      <c r="AK700" s="215"/>
      <c r="AL700" s="215"/>
      <c r="AM700" s="215"/>
      <c r="AN700" s="215"/>
      <c r="AO700" s="215"/>
    </row>
    <row r="701" ht="15.75" customHeight="1">
      <c r="A701" s="214"/>
      <c r="B701" s="214"/>
      <c r="C701" s="214"/>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5"/>
      <c r="Z701" s="215"/>
      <c r="AA701" s="215"/>
      <c r="AB701" s="215"/>
      <c r="AC701" s="215"/>
      <c r="AD701" s="215"/>
      <c r="AE701" s="215"/>
      <c r="AF701" s="215"/>
      <c r="AG701" s="215"/>
      <c r="AH701" s="215"/>
      <c r="AI701" s="215"/>
      <c r="AJ701" s="215"/>
      <c r="AK701" s="215"/>
      <c r="AL701" s="215"/>
      <c r="AM701" s="215"/>
      <c r="AN701" s="215"/>
      <c r="AO701" s="215"/>
    </row>
    <row r="702" ht="15.75" customHeight="1">
      <c r="A702" s="214"/>
      <c r="B702" s="214"/>
      <c r="C702" s="214"/>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c r="AA702" s="215"/>
      <c r="AB702" s="215"/>
      <c r="AC702" s="215"/>
      <c r="AD702" s="215"/>
      <c r="AE702" s="215"/>
      <c r="AF702" s="215"/>
      <c r="AG702" s="215"/>
      <c r="AH702" s="215"/>
      <c r="AI702" s="215"/>
      <c r="AJ702" s="215"/>
      <c r="AK702" s="215"/>
      <c r="AL702" s="215"/>
      <c r="AM702" s="215"/>
      <c r="AN702" s="215"/>
      <c r="AO702" s="215"/>
    </row>
    <row r="703" ht="15.75" customHeight="1">
      <c r="A703" s="214"/>
      <c r="B703" s="214"/>
      <c r="C703" s="214"/>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5"/>
      <c r="Z703" s="215"/>
      <c r="AA703" s="215"/>
      <c r="AB703" s="215"/>
      <c r="AC703" s="215"/>
      <c r="AD703" s="215"/>
      <c r="AE703" s="215"/>
      <c r="AF703" s="215"/>
      <c r="AG703" s="215"/>
      <c r="AH703" s="215"/>
      <c r="AI703" s="215"/>
      <c r="AJ703" s="215"/>
      <c r="AK703" s="215"/>
      <c r="AL703" s="215"/>
      <c r="AM703" s="215"/>
      <c r="AN703" s="215"/>
      <c r="AO703" s="215"/>
    </row>
    <row r="704" ht="15.75" customHeight="1">
      <c r="A704" s="214"/>
      <c r="B704" s="214"/>
      <c r="C704" s="214"/>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5"/>
      <c r="Z704" s="215"/>
      <c r="AA704" s="215"/>
      <c r="AB704" s="215"/>
      <c r="AC704" s="215"/>
      <c r="AD704" s="215"/>
      <c r="AE704" s="215"/>
      <c r="AF704" s="215"/>
      <c r="AG704" s="215"/>
      <c r="AH704" s="215"/>
      <c r="AI704" s="215"/>
      <c r="AJ704" s="215"/>
      <c r="AK704" s="215"/>
      <c r="AL704" s="215"/>
      <c r="AM704" s="215"/>
      <c r="AN704" s="215"/>
      <c r="AO704" s="215"/>
    </row>
    <row r="705" ht="15.75" customHeight="1">
      <c r="A705" s="214"/>
      <c r="B705" s="214"/>
      <c r="C705" s="214"/>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5"/>
      <c r="Z705" s="215"/>
      <c r="AA705" s="215"/>
      <c r="AB705" s="215"/>
      <c r="AC705" s="215"/>
      <c r="AD705" s="215"/>
      <c r="AE705" s="215"/>
      <c r="AF705" s="215"/>
      <c r="AG705" s="215"/>
      <c r="AH705" s="215"/>
      <c r="AI705" s="215"/>
      <c r="AJ705" s="215"/>
      <c r="AK705" s="215"/>
      <c r="AL705" s="215"/>
      <c r="AM705" s="215"/>
      <c r="AN705" s="215"/>
      <c r="AO705" s="215"/>
    </row>
    <row r="706" ht="15.75" customHeight="1">
      <c r="A706" s="214"/>
      <c r="B706" s="214"/>
      <c r="C706" s="214"/>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5"/>
      <c r="Z706" s="215"/>
      <c r="AA706" s="215"/>
      <c r="AB706" s="215"/>
      <c r="AC706" s="215"/>
      <c r="AD706" s="215"/>
      <c r="AE706" s="215"/>
      <c r="AF706" s="215"/>
      <c r="AG706" s="215"/>
      <c r="AH706" s="215"/>
      <c r="AI706" s="215"/>
      <c r="AJ706" s="215"/>
      <c r="AK706" s="215"/>
      <c r="AL706" s="215"/>
      <c r="AM706" s="215"/>
      <c r="AN706" s="215"/>
      <c r="AO706" s="215"/>
    </row>
    <row r="707" ht="15.75" customHeight="1">
      <c r="A707" s="214"/>
      <c r="B707" s="214"/>
      <c r="C707" s="214"/>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5"/>
      <c r="Z707" s="215"/>
      <c r="AA707" s="215"/>
      <c r="AB707" s="215"/>
      <c r="AC707" s="215"/>
      <c r="AD707" s="215"/>
      <c r="AE707" s="215"/>
      <c r="AF707" s="215"/>
      <c r="AG707" s="215"/>
      <c r="AH707" s="215"/>
      <c r="AI707" s="215"/>
      <c r="AJ707" s="215"/>
      <c r="AK707" s="215"/>
      <c r="AL707" s="215"/>
      <c r="AM707" s="215"/>
      <c r="AN707" s="215"/>
      <c r="AO707" s="215"/>
    </row>
    <row r="708" ht="15.75" customHeight="1">
      <c r="A708" s="214"/>
      <c r="B708" s="214"/>
      <c r="C708" s="214"/>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c r="AA708" s="215"/>
      <c r="AB708" s="215"/>
      <c r="AC708" s="215"/>
      <c r="AD708" s="215"/>
      <c r="AE708" s="215"/>
      <c r="AF708" s="215"/>
      <c r="AG708" s="215"/>
      <c r="AH708" s="215"/>
      <c r="AI708" s="215"/>
      <c r="AJ708" s="215"/>
      <c r="AK708" s="215"/>
      <c r="AL708" s="215"/>
      <c r="AM708" s="215"/>
      <c r="AN708" s="215"/>
      <c r="AO708" s="215"/>
    </row>
    <row r="709" ht="15.75" customHeight="1">
      <c r="A709" s="214"/>
      <c r="B709" s="214"/>
      <c r="C709" s="214"/>
      <c r="D709" s="215"/>
      <c r="E709" s="215"/>
      <c r="F709" s="215"/>
      <c r="G709" s="215"/>
      <c r="H709" s="215"/>
      <c r="I709" s="215"/>
      <c r="J709" s="215"/>
      <c r="K709" s="215"/>
      <c r="L709" s="215"/>
      <c r="M709" s="215"/>
      <c r="N709" s="215"/>
      <c r="O709" s="215"/>
      <c r="P709" s="215"/>
      <c r="Q709" s="215"/>
      <c r="R709" s="215"/>
      <c r="S709" s="215"/>
      <c r="T709" s="215"/>
      <c r="U709" s="215"/>
      <c r="V709" s="215"/>
      <c r="W709" s="215"/>
      <c r="X709" s="215"/>
      <c r="Y709" s="215"/>
      <c r="Z709" s="215"/>
      <c r="AA709" s="215"/>
      <c r="AB709" s="215"/>
      <c r="AC709" s="215"/>
      <c r="AD709" s="215"/>
      <c r="AE709" s="215"/>
      <c r="AF709" s="215"/>
      <c r="AG709" s="215"/>
      <c r="AH709" s="215"/>
      <c r="AI709" s="215"/>
      <c r="AJ709" s="215"/>
      <c r="AK709" s="215"/>
      <c r="AL709" s="215"/>
      <c r="AM709" s="215"/>
      <c r="AN709" s="215"/>
      <c r="AO709" s="215"/>
    </row>
    <row r="710" ht="15.75" customHeight="1">
      <c r="A710" s="214"/>
      <c r="B710" s="214"/>
      <c r="C710" s="214"/>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5"/>
      <c r="Z710" s="215"/>
      <c r="AA710" s="215"/>
      <c r="AB710" s="215"/>
      <c r="AC710" s="215"/>
      <c r="AD710" s="215"/>
      <c r="AE710" s="215"/>
      <c r="AF710" s="215"/>
      <c r="AG710" s="215"/>
      <c r="AH710" s="215"/>
      <c r="AI710" s="215"/>
      <c r="AJ710" s="215"/>
      <c r="AK710" s="215"/>
      <c r="AL710" s="215"/>
      <c r="AM710" s="215"/>
      <c r="AN710" s="215"/>
      <c r="AO710" s="215"/>
    </row>
    <row r="711" ht="15.75" customHeight="1">
      <c r="A711" s="214"/>
      <c r="B711" s="214"/>
      <c r="C711" s="214"/>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5"/>
      <c r="Z711" s="215"/>
      <c r="AA711" s="215"/>
      <c r="AB711" s="215"/>
      <c r="AC711" s="215"/>
      <c r="AD711" s="215"/>
      <c r="AE711" s="215"/>
      <c r="AF711" s="215"/>
      <c r="AG711" s="215"/>
      <c r="AH711" s="215"/>
      <c r="AI711" s="215"/>
      <c r="AJ711" s="215"/>
      <c r="AK711" s="215"/>
      <c r="AL711" s="215"/>
      <c r="AM711" s="215"/>
      <c r="AN711" s="215"/>
      <c r="AO711" s="215"/>
    </row>
    <row r="712" ht="15.75" customHeight="1">
      <c r="A712" s="214"/>
      <c r="B712" s="214"/>
      <c r="C712" s="214"/>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5"/>
      <c r="Z712" s="215"/>
      <c r="AA712" s="215"/>
      <c r="AB712" s="215"/>
      <c r="AC712" s="215"/>
      <c r="AD712" s="215"/>
      <c r="AE712" s="215"/>
      <c r="AF712" s="215"/>
      <c r="AG712" s="215"/>
      <c r="AH712" s="215"/>
      <c r="AI712" s="215"/>
      <c r="AJ712" s="215"/>
      <c r="AK712" s="215"/>
      <c r="AL712" s="215"/>
      <c r="AM712" s="215"/>
      <c r="AN712" s="215"/>
      <c r="AO712" s="215"/>
    </row>
    <row r="713" ht="15.75" customHeight="1">
      <c r="A713" s="214"/>
      <c r="B713" s="214"/>
      <c r="C713" s="214"/>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5"/>
      <c r="Z713" s="215"/>
      <c r="AA713" s="215"/>
      <c r="AB713" s="215"/>
      <c r="AC713" s="215"/>
      <c r="AD713" s="215"/>
      <c r="AE713" s="215"/>
      <c r="AF713" s="215"/>
      <c r="AG713" s="215"/>
      <c r="AH713" s="215"/>
      <c r="AI713" s="215"/>
      <c r="AJ713" s="215"/>
      <c r="AK713" s="215"/>
      <c r="AL713" s="215"/>
      <c r="AM713" s="215"/>
      <c r="AN713" s="215"/>
      <c r="AO713" s="215"/>
    </row>
    <row r="714" ht="15.75" customHeight="1">
      <c r="A714" s="214"/>
      <c r="B714" s="214"/>
      <c r="C714" s="214"/>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5"/>
      <c r="Z714" s="215"/>
      <c r="AA714" s="215"/>
      <c r="AB714" s="215"/>
      <c r="AC714" s="215"/>
      <c r="AD714" s="215"/>
      <c r="AE714" s="215"/>
      <c r="AF714" s="215"/>
      <c r="AG714" s="215"/>
      <c r="AH714" s="215"/>
      <c r="AI714" s="215"/>
      <c r="AJ714" s="215"/>
      <c r="AK714" s="215"/>
      <c r="AL714" s="215"/>
      <c r="AM714" s="215"/>
      <c r="AN714" s="215"/>
      <c r="AO714" s="215"/>
    </row>
    <row r="715" ht="15.75" customHeight="1">
      <c r="A715" s="214"/>
      <c r="B715" s="214"/>
      <c r="C715" s="214"/>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5"/>
      <c r="Z715" s="215"/>
      <c r="AA715" s="215"/>
      <c r="AB715" s="215"/>
      <c r="AC715" s="215"/>
      <c r="AD715" s="215"/>
      <c r="AE715" s="215"/>
      <c r="AF715" s="215"/>
      <c r="AG715" s="215"/>
      <c r="AH715" s="215"/>
      <c r="AI715" s="215"/>
      <c r="AJ715" s="215"/>
      <c r="AK715" s="215"/>
      <c r="AL715" s="215"/>
      <c r="AM715" s="215"/>
      <c r="AN715" s="215"/>
      <c r="AO715" s="215"/>
    </row>
    <row r="716" ht="15.75" customHeight="1">
      <c r="A716" s="214"/>
      <c r="B716" s="214"/>
      <c r="C716" s="214"/>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5"/>
      <c r="Z716" s="215"/>
      <c r="AA716" s="215"/>
      <c r="AB716" s="215"/>
      <c r="AC716" s="215"/>
      <c r="AD716" s="215"/>
      <c r="AE716" s="215"/>
      <c r="AF716" s="215"/>
      <c r="AG716" s="215"/>
      <c r="AH716" s="215"/>
      <c r="AI716" s="215"/>
      <c r="AJ716" s="215"/>
      <c r="AK716" s="215"/>
      <c r="AL716" s="215"/>
      <c r="AM716" s="215"/>
      <c r="AN716" s="215"/>
      <c r="AO716" s="215"/>
    </row>
    <row r="717" ht="15.75" customHeight="1">
      <c r="A717" s="214"/>
      <c r="B717" s="214"/>
      <c r="C717" s="214"/>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5"/>
      <c r="Z717" s="215"/>
      <c r="AA717" s="215"/>
      <c r="AB717" s="215"/>
      <c r="AC717" s="215"/>
      <c r="AD717" s="215"/>
      <c r="AE717" s="215"/>
      <c r="AF717" s="215"/>
      <c r="AG717" s="215"/>
      <c r="AH717" s="215"/>
      <c r="AI717" s="215"/>
      <c r="AJ717" s="215"/>
      <c r="AK717" s="215"/>
      <c r="AL717" s="215"/>
      <c r="AM717" s="215"/>
      <c r="AN717" s="215"/>
      <c r="AO717" s="215"/>
    </row>
    <row r="718" ht="15.75" customHeight="1">
      <c r="A718" s="214"/>
      <c r="B718" s="214"/>
      <c r="C718" s="214"/>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c r="AA718" s="215"/>
      <c r="AB718" s="215"/>
      <c r="AC718" s="215"/>
      <c r="AD718" s="215"/>
      <c r="AE718" s="215"/>
      <c r="AF718" s="215"/>
      <c r="AG718" s="215"/>
      <c r="AH718" s="215"/>
      <c r="AI718" s="215"/>
      <c r="AJ718" s="215"/>
      <c r="AK718" s="215"/>
      <c r="AL718" s="215"/>
      <c r="AM718" s="215"/>
      <c r="AN718" s="215"/>
      <c r="AO718" s="215"/>
    </row>
    <row r="719" ht="15.75" customHeight="1">
      <c r="A719" s="214"/>
      <c r="B719" s="214"/>
      <c r="C719" s="214"/>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5"/>
      <c r="Z719" s="215"/>
      <c r="AA719" s="215"/>
      <c r="AB719" s="215"/>
      <c r="AC719" s="215"/>
      <c r="AD719" s="215"/>
      <c r="AE719" s="215"/>
      <c r="AF719" s="215"/>
      <c r="AG719" s="215"/>
      <c r="AH719" s="215"/>
      <c r="AI719" s="215"/>
      <c r="AJ719" s="215"/>
      <c r="AK719" s="215"/>
      <c r="AL719" s="215"/>
      <c r="AM719" s="215"/>
      <c r="AN719" s="215"/>
      <c r="AO719" s="215"/>
    </row>
    <row r="720" ht="15.75" customHeight="1">
      <c r="A720" s="214"/>
      <c r="B720" s="214"/>
      <c r="C720" s="214"/>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5"/>
      <c r="Z720" s="215"/>
      <c r="AA720" s="215"/>
      <c r="AB720" s="215"/>
      <c r="AC720" s="215"/>
      <c r="AD720" s="215"/>
      <c r="AE720" s="215"/>
      <c r="AF720" s="215"/>
      <c r="AG720" s="215"/>
      <c r="AH720" s="215"/>
      <c r="AI720" s="215"/>
      <c r="AJ720" s="215"/>
      <c r="AK720" s="215"/>
      <c r="AL720" s="215"/>
      <c r="AM720" s="215"/>
      <c r="AN720" s="215"/>
      <c r="AO720" s="215"/>
    </row>
    <row r="721" ht="15.75" customHeight="1">
      <c r="A721" s="214"/>
      <c r="B721" s="214"/>
      <c r="C721" s="214"/>
      <c r="D721" s="215"/>
      <c r="E721" s="215"/>
      <c r="F721" s="215"/>
      <c r="G721" s="215"/>
      <c r="H721" s="215"/>
      <c r="I721" s="215"/>
      <c r="J721" s="215"/>
      <c r="K721" s="215"/>
      <c r="L721" s="215"/>
      <c r="M721" s="215"/>
      <c r="N721" s="215"/>
      <c r="O721" s="215"/>
      <c r="P721" s="215"/>
      <c r="Q721" s="215"/>
      <c r="R721" s="215"/>
      <c r="S721" s="215"/>
      <c r="T721" s="215"/>
      <c r="U721" s="215"/>
      <c r="V721" s="215"/>
      <c r="W721" s="215"/>
      <c r="X721" s="215"/>
      <c r="Y721" s="215"/>
      <c r="Z721" s="215"/>
      <c r="AA721" s="215"/>
      <c r="AB721" s="215"/>
      <c r="AC721" s="215"/>
      <c r="AD721" s="215"/>
      <c r="AE721" s="215"/>
      <c r="AF721" s="215"/>
      <c r="AG721" s="215"/>
      <c r="AH721" s="215"/>
      <c r="AI721" s="215"/>
      <c r="AJ721" s="215"/>
      <c r="AK721" s="215"/>
      <c r="AL721" s="215"/>
      <c r="AM721" s="215"/>
      <c r="AN721" s="215"/>
      <c r="AO721" s="215"/>
    </row>
    <row r="722" ht="15.75" customHeight="1">
      <c r="A722" s="214"/>
      <c r="B722" s="214"/>
      <c r="C722" s="214"/>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c r="AA722" s="215"/>
      <c r="AB722" s="215"/>
      <c r="AC722" s="215"/>
      <c r="AD722" s="215"/>
      <c r="AE722" s="215"/>
      <c r="AF722" s="215"/>
      <c r="AG722" s="215"/>
      <c r="AH722" s="215"/>
      <c r="AI722" s="215"/>
      <c r="AJ722" s="215"/>
      <c r="AK722" s="215"/>
      <c r="AL722" s="215"/>
      <c r="AM722" s="215"/>
      <c r="AN722" s="215"/>
      <c r="AO722" s="215"/>
    </row>
    <row r="723" ht="15.75" customHeight="1">
      <c r="A723" s="214"/>
      <c r="B723" s="214"/>
      <c r="C723" s="214"/>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5"/>
      <c r="Z723" s="215"/>
      <c r="AA723" s="215"/>
      <c r="AB723" s="215"/>
      <c r="AC723" s="215"/>
      <c r="AD723" s="215"/>
      <c r="AE723" s="215"/>
      <c r="AF723" s="215"/>
      <c r="AG723" s="215"/>
      <c r="AH723" s="215"/>
      <c r="AI723" s="215"/>
      <c r="AJ723" s="215"/>
      <c r="AK723" s="215"/>
      <c r="AL723" s="215"/>
      <c r="AM723" s="215"/>
      <c r="AN723" s="215"/>
      <c r="AO723" s="215"/>
    </row>
    <row r="724" ht="15.75" customHeight="1">
      <c r="A724" s="214"/>
      <c r="B724" s="214"/>
      <c r="C724" s="214"/>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c r="AA724" s="215"/>
      <c r="AB724" s="215"/>
      <c r="AC724" s="215"/>
      <c r="AD724" s="215"/>
      <c r="AE724" s="215"/>
      <c r="AF724" s="215"/>
      <c r="AG724" s="215"/>
      <c r="AH724" s="215"/>
      <c r="AI724" s="215"/>
      <c r="AJ724" s="215"/>
      <c r="AK724" s="215"/>
      <c r="AL724" s="215"/>
      <c r="AM724" s="215"/>
      <c r="AN724" s="215"/>
      <c r="AO724" s="215"/>
    </row>
    <row r="725" ht="15.75" customHeight="1">
      <c r="A725" s="214"/>
      <c r="B725" s="214"/>
      <c r="C725" s="214"/>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c r="AA725" s="215"/>
      <c r="AB725" s="215"/>
      <c r="AC725" s="215"/>
      <c r="AD725" s="215"/>
      <c r="AE725" s="215"/>
      <c r="AF725" s="215"/>
      <c r="AG725" s="215"/>
      <c r="AH725" s="215"/>
      <c r="AI725" s="215"/>
      <c r="AJ725" s="215"/>
      <c r="AK725" s="215"/>
      <c r="AL725" s="215"/>
      <c r="AM725" s="215"/>
      <c r="AN725" s="215"/>
      <c r="AO725" s="215"/>
    </row>
    <row r="726" ht="15.75" customHeight="1">
      <c r="A726" s="214"/>
      <c r="B726" s="214"/>
      <c r="C726" s="214"/>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5"/>
      <c r="Z726" s="215"/>
      <c r="AA726" s="215"/>
      <c r="AB726" s="215"/>
      <c r="AC726" s="215"/>
      <c r="AD726" s="215"/>
      <c r="AE726" s="215"/>
      <c r="AF726" s="215"/>
      <c r="AG726" s="215"/>
      <c r="AH726" s="215"/>
      <c r="AI726" s="215"/>
      <c r="AJ726" s="215"/>
      <c r="AK726" s="215"/>
      <c r="AL726" s="215"/>
      <c r="AM726" s="215"/>
      <c r="AN726" s="215"/>
      <c r="AO726" s="215"/>
    </row>
    <row r="727" ht="15.75" customHeight="1">
      <c r="A727" s="214"/>
      <c r="B727" s="214"/>
      <c r="C727" s="214"/>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5"/>
      <c r="Z727" s="215"/>
      <c r="AA727" s="215"/>
      <c r="AB727" s="215"/>
      <c r="AC727" s="215"/>
      <c r="AD727" s="215"/>
      <c r="AE727" s="215"/>
      <c r="AF727" s="215"/>
      <c r="AG727" s="215"/>
      <c r="AH727" s="215"/>
      <c r="AI727" s="215"/>
      <c r="AJ727" s="215"/>
      <c r="AK727" s="215"/>
      <c r="AL727" s="215"/>
      <c r="AM727" s="215"/>
      <c r="AN727" s="215"/>
      <c r="AO727" s="215"/>
    </row>
    <row r="728" ht="15.75" customHeight="1">
      <c r="A728" s="214"/>
      <c r="B728" s="214"/>
      <c r="C728" s="214"/>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c r="AA728" s="215"/>
      <c r="AB728" s="215"/>
      <c r="AC728" s="215"/>
      <c r="AD728" s="215"/>
      <c r="AE728" s="215"/>
      <c r="AF728" s="215"/>
      <c r="AG728" s="215"/>
      <c r="AH728" s="215"/>
      <c r="AI728" s="215"/>
      <c r="AJ728" s="215"/>
      <c r="AK728" s="215"/>
      <c r="AL728" s="215"/>
      <c r="AM728" s="215"/>
      <c r="AN728" s="215"/>
      <c r="AO728" s="215"/>
    </row>
    <row r="729" ht="15.75" customHeight="1">
      <c r="A729" s="214"/>
      <c r="B729" s="214"/>
      <c r="C729" s="214"/>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5"/>
      <c r="Z729" s="215"/>
      <c r="AA729" s="215"/>
      <c r="AB729" s="215"/>
      <c r="AC729" s="215"/>
      <c r="AD729" s="215"/>
      <c r="AE729" s="215"/>
      <c r="AF729" s="215"/>
      <c r="AG729" s="215"/>
      <c r="AH729" s="215"/>
      <c r="AI729" s="215"/>
      <c r="AJ729" s="215"/>
      <c r="AK729" s="215"/>
      <c r="AL729" s="215"/>
      <c r="AM729" s="215"/>
      <c r="AN729" s="215"/>
      <c r="AO729" s="215"/>
    </row>
    <row r="730" ht="15.75" customHeight="1">
      <c r="A730" s="214"/>
      <c r="B730" s="214"/>
      <c r="C730" s="214"/>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5"/>
      <c r="Z730" s="215"/>
      <c r="AA730" s="215"/>
      <c r="AB730" s="215"/>
      <c r="AC730" s="215"/>
      <c r="AD730" s="215"/>
      <c r="AE730" s="215"/>
      <c r="AF730" s="215"/>
      <c r="AG730" s="215"/>
      <c r="AH730" s="215"/>
      <c r="AI730" s="215"/>
      <c r="AJ730" s="215"/>
      <c r="AK730" s="215"/>
      <c r="AL730" s="215"/>
      <c r="AM730" s="215"/>
      <c r="AN730" s="215"/>
      <c r="AO730" s="215"/>
    </row>
    <row r="731" ht="15.75" customHeight="1">
      <c r="A731" s="214"/>
      <c r="B731" s="214"/>
      <c r="C731" s="214"/>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c r="AA731" s="215"/>
      <c r="AB731" s="215"/>
      <c r="AC731" s="215"/>
      <c r="AD731" s="215"/>
      <c r="AE731" s="215"/>
      <c r="AF731" s="215"/>
      <c r="AG731" s="215"/>
      <c r="AH731" s="215"/>
      <c r="AI731" s="215"/>
      <c r="AJ731" s="215"/>
      <c r="AK731" s="215"/>
      <c r="AL731" s="215"/>
      <c r="AM731" s="215"/>
      <c r="AN731" s="215"/>
      <c r="AO731" s="215"/>
    </row>
    <row r="732" ht="15.75" customHeight="1">
      <c r="A732" s="214"/>
      <c r="B732" s="214"/>
      <c r="C732" s="214"/>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5"/>
      <c r="Z732" s="215"/>
      <c r="AA732" s="215"/>
      <c r="AB732" s="215"/>
      <c r="AC732" s="215"/>
      <c r="AD732" s="215"/>
      <c r="AE732" s="215"/>
      <c r="AF732" s="215"/>
      <c r="AG732" s="215"/>
      <c r="AH732" s="215"/>
      <c r="AI732" s="215"/>
      <c r="AJ732" s="215"/>
      <c r="AK732" s="215"/>
      <c r="AL732" s="215"/>
      <c r="AM732" s="215"/>
      <c r="AN732" s="215"/>
      <c r="AO732" s="215"/>
    </row>
    <row r="733" ht="15.75" customHeight="1">
      <c r="A733" s="214"/>
      <c r="B733" s="214"/>
      <c r="C733" s="214"/>
      <c r="D733" s="215"/>
      <c r="E733" s="215"/>
      <c r="F733" s="215"/>
      <c r="G733" s="215"/>
      <c r="H733" s="215"/>
      <c r="I733" s="215"/>
      <c r="J733" s="215"/>
      <c r="K733" s="215"/>
      <c r="L733" s="215"/>
      <c r="M733" s="215"/>
      <c r="N733" s="215"/>
      <c r="O733" s="215"/>
      <c r="P733" s="215"/>
      <c r="Q733" s="215"/>
      <c r="R733" s="215"/>
      <c r="S733" s="215"/>
      <c r="T733" s="215"/>
      <c r="U733" s="215"/>
      <c r="V733" s="215"/>
      <c r="W733" s="215"/>
      <c r="X733" s="215"/>
      <c r="Y733" s="215"/>
      <c r="Z733" s="215"/>
      <c r="AA733" s="215"/>
      <c r="AB733" s="215"/>
      <c r="AC733" s="215"/>
      <c r="AD733" s="215"/>
      <c r="AE733" s="215"/>
      <c r="AF733" s="215"/>
      <c r="AG733" s="215"/>
      <c r="AH733" s="215"/>
      <c r="AI733" s="215"/>
      <c r="AJ733" s="215"/>
      <c r="AK733" s="215"/>
      <c r="AL733" s="215"/>
      <c r="AM733" s="215"/>
      <c r="AN733" s="215"/>
      <c r="AO733" s="215"/>
    </row>
    <row r="734" ht="15.75" customHeight="1">
      <c r="A734" s="214"/>
      <c r="B734" s="214"/>
      <c r="C734" s="214"/>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5"/>
      <c r="Z734" s="215"/>
      <c r="AA734" s="215"/>
      <c r="AB734" s="215"/>
      <c r="AC734" s="215"/>
      <c r="AD734" s="215"/>
      <c r="AE734" s="215"/>
      <c r="AF734" s="215"/>
      <c r="AG734" s="215"/>
      <c r="AH734" s="215"/>
      <c r="AI734" s="215"/>
      <c r="AJ734" s="215"/>
      <c r="AK734" s="215"/>
      <c r="AL734" s="215"/>
      <c r="AM734" s="215"/>
      <c r="AN734" s="215"/>
      <c r="AO734" s="215"/>
    </row>
    <row r="735" ht="15.75" customHeight="1">
      <c r="A735" s="214"/>
      <c r="B735" s="214"/>
      <c r="C735" s="214"/>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c r="AA735" s="215"/>
      <c r="AB735" s="215"/>
      <c r="AC735" s="215"/>
      <c r="AD735" s="215"/>
      <c r="AE735" s="215"/>
      <c r="AF735" s="215"/>
      <c r="AG735" s="215"/>
      <c r="AH735" s="215"/>
      <c r="AI735" s="215"/>
      <c r="AJ735" s="215"/>
      <c r="AK735" s="215"/>
      <c r="AL735" s="215"/>
      <c r="AM735" s="215"/>
      <c r="AN735" s="215"/>
      <c r="AO735" s="215"/>
    </row>
    <row r="736" ht="15.75" customHeight="1">
      <c r="A736" s="214"/>
      <c r="B736" s="214"/>
      <c r="C736" s="214"/>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5"/>
      <c r="Z736" s="215"/>
      <c r="AA736" s="215"/>
      <c r="AB736" s="215"/>
      <c r="AC736" s="215"/>
      <c r="AD736" s="215"/>
      <c r="AE736" s="215"/>
      <c r="AF736" s="215"/>
      <c r="AG736" s="215"/>
      <c r="AH736" s="215"/>
      <c r="AI736" s="215"/>
      <c r="AJ736" s="215"/>
      <c r="AK736" s="215"/>
      <c r="AL736" s="215"/>
      <c r="AM736" s="215"/>
      <c r="AN736" s="215"/>
      <c r="AO736" s="215"/>
    </row>
    <row r="737" ht="15.75" customHeight="1">
      <c r="A737" s="214"/>
      <c r="B737" s="214"/>
      <c r="C737" s="214"/>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5"/>
      <c r="Z737" s="215"/>
      <c r="AA737" s="215"/>
      <c r="AB737" s="215"/>
      <c r="AC737" s="215"/>
      <c r="AD737" s="215"/>
      <c r="AE737" s="215"/>
      <c r="AF737" s="215"/>
      <c r="AG737" s="215"/>
      <c r="AH737" s="215"/>
      <c r="AI737" s="215"/>
      <c r="AJ737" s="215"/>
      <c r="AK737" s="215"/>
      <c r="AL737" s="215"/>
      <c r="AM737" s="215"/>
      <c r="AN737" s="215"/>
      <c r="AO737" s="215"/>
    </row>
    <row r="738" ht="15.75" customHeight="1">
      <c r="A738" s="214"/>
      <c r="B738" s="214"/>
      <c r="C738" s="214"/>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5"/>
      <c r="Z738" s="215"/>
      <c r="AA738" s="215"/>
      <c r="AB738" s="215"/>
      <c r="AC738" s="215"/>
      <c r="AD738" s="215"/>
      <c r="AE738" s="215"/>
      <c r="AF738" s="215"/>
      <c r="AG738" s="215"/>
      <c r="AH738" s="215"/>
      <c r="AI738" s="215"/>
      <c r="AJ738" s="215"/>
      <c r="AK738" s="215"/>
      <c r="AL738" s="215"/>
      <c r="AM738" s="215"/>
      <c r="AN738" s="215"/>
      <c r="AO738" s="215"/>
    </row>
    <row r="739" ht="15.75" customHeight="1">
      <c r="A739" s="214"/>
      <c r="B739" s="214"/>
      <c r="C739" s="214"/>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5"/>
      <c r="Z739" s="215"/>
      <c r="AA739" s="215"/>
      <c r="AB739" s="215"/>
      <c r="AC739" s="215"/>
      <c r="AD739" s="215"/>
      <c r="AE739" s="215"/>
      <c r="AF739" s="215"/>
      <c r="AG739" s="215"/>
      <c r="AH739" s="215"/>
      <c r="AI739" s="215"/>
      <c r="AJ739" s="215"/>
      <c r="AK739" s="215"/>
      <c r="AL739" s="215"/>
      <c r="AM739" s="215"/>
      <c r="AN739" s="215"/>
      <c r="AO739" s="215"/>
    </row>
    <row r="740" ht="15.75" customHeight="1">
      <c r="A740" s="214"/>
      <c r="B740" s="214"/>
      <c r="C740" s="214"/>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5"/>
      <c r="Z740" s="215"/>
      <c r="AA740" s="215"/>
      <c r="AB740" s="215"/>
      <c r="AC740" s="215"/>
      <c r="AD740" s="215"/>
      <c r="AE740" s="215"/>
      <c r="AF740" s="215"/>
      <c r="AG740" s="215"/>
      <c r="AH740" s="215"/>
      <c r="AI740" s="215"/>
      <c r="AJ740" s="215"/>
      <c r="AK740" s="215"/>
      <c r="AL740" s="215"/>
      <c r="AM740" s="215"/>
      <c r="AN740" s="215"/>
      <c r="AO740" s="215"/>
    </row>
    <row r="741" ht="15.75" customHeight="1">
      <c r="A741" s="214"/>
      <c r="B741" s="214"/>
      <c r="C741" s="214"/>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5"/>
      <c r="Z741" s="215"/>
      <c r="AA741" s="215"/>
      <c r="AB741" s="215"/>
      <c r="AC741" s="215"/>
      <c r="AD741" s="215"/>
      <c r="AE741" s="215"/>
      <c r="AF741" s="215"/>
      <c r="AG741" s="215"/>
      <c r="AH741" s="215"/>
      <c r="AI741" s="215"/>
      <c r="AJ741" s="215"/>
      <c r="AK741" s="215"/>
      <c r="AL741" s="215"/>
      <c r="AM741" s="215"/>
      <c r="AN741" s="215"/>
      <c r="AO741" s="215"/>
    </row>
    <row r="742" ht="15.75" customHeight="1">
      <c r="A742" s="214"/>
      <c r="B742" s="214"/>
      <c r="C742" s="214"/>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5"/>
      <c r="Z742" s="215"/>
      <c r="AA742" s="215"/>
      <c r="AB742" s="215"/>
      <c r="AC742" s="215"/>
      <c r="AD742" s="215"/>
      <c r="AE742" s="215"/>
      <c r="AF742" s="215"/>
      <c r="AG742" s="215"/>
      <c r="AH742" s="215"/>
      <c r="AI742" s="215"/>
      <c r="AJ742" s="215"/>
      <c r="AK742" s="215"/>
      <c r="AL742" s="215"/>
      <c r="AM742" s="215"/>
      <c r="AN742" s="215"/>
      <c r="AO742" s="215"/>
    </row>
    <row r="743" ht="15.75" customHeight="1">
      <c r="A743" s="214"/>
      <c r="B743" s="214"/>
      <c r="C743" s="214"/>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c r="AA743" s="215"/>
      <c r="AB743" s="215"/>
      <c r="AC743" s="215"/>
      <c r="AD743" s="215"/>
      <c r="AE743" s="215"/>
      <c r="AF743" s="215"/>
      <c r="AG743" s="215"/>
      <c r="AH743" s="215"/>
      <c r="AI743" s="215"/>
      <c r="AJ743" s="215"/>
      <c r="AK743" s="215"/>
      <c r="AL743" s="215"/>
      <c r="AM743" s="215"/>
      <c r="AN743" s="215"/>
      <c r="AO743" s="215"/>
    </row>
    <row r="744" ht="15.75" customHeight="1">
      <c r="A744" s="214"/>
      <c r="B744" s="214"/>
      <c r="C744" s="214"/>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5"/>
      <c r="Z744" s="215"/>
      <c r="AA744" s="215"/>
      <c r="AB744" s="215"/>
      <c r="AC744" s="215"/>
      <c r="AD744" s="215"/>
      <c r="AE744" s="215"/>
      <c r="AF744" s="215"/>
      <c r="AG744" s="215"/>
      <c r="AH744" s="215"/>
      <c r="AI744" s="215"/>
      <c r="AJ744" s="215"/>
      <c r="AK744" s="215"/>
      <c r="AL744" s="215"/>
      <c r="AM744" s="215"/>
      <c r="AN744" s="215"/>
      <c r="AO744" s="215"/>
    </row>
    <row r="745" ht="15.75" customHeight="1">
      <c r="A745" s="214"/>
      <c r="B745" s="214"/>
      <c r="C745" s="214"/>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c r="AA745" s="215"/>
      <c r="AB745" s="215"/>
      <c r="AC745" s="215"/>
      <c r="AD745" s="215"/>
      <c r="AE745" s="215"/>
      <c r="AF745" s="215"/>
      <c r="AG745" s="215"/>
      <c r="AH745" s="215"/>
      <c r="AI745" s="215"/>
      <c r="AJ745" s="215"/>
      <c r="AK745" s="215"/>
      <c r="AL745" s="215"/>
      <c r="AM745" s="215"/>
      <c r="AN745" s="215"/>
      <c r="AO745" s="215"/>
    </row>
    <row r="746" ht="15.75" customHeight="1">
      <c r="A746" s="214"/>
      <c r="B746" s="214"/>
      <c r="C746" s="214"/>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5"/>
      <c r="Z746" s="215"/>
      <c r="AA746" s="215"/>
      <c r="AB746" s="215"/>
      <c r="AC746" s="215"/>
      <c r="AD746" s="215"/>
      <c r="AE746" s="215"/>
      <c r="AF746" s="215"/>
      <c r="AG746" s="215"/>
      <c r="AH746" s="215"/>
      <c r="AI746" s="215"/>
      <c r="AJ746" s="215"/>
      <c r="AK746" s="215"/>
      <c r="AL746" s="215"/>
      <c r="AM746" s="215"/>
      <c r="AN746" s="215"/>
      <c r="AO746" s="215"/>
    </row>
    <row r="747" ht="15.75" customHeight="1">
      <c r="A747" s="214"/>
      <c r="B747" s="214"/>
      <c r="C747" s="214"/>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c r="AA747" s="215"/>
      <c r="AB747" s="215"/>
      <c r="AC747" s="215"/>
      <c r="AD747" s="215"/>
      <c r="AE747" s="215"/>
      <c r="AF747" s="215"/>
      <c r="AG747" s="215"/>
      <c r="AH747" s="215"/>
      <c r="AI747" s="215"/>
      <c r="AJ747" s="215"/>
      <c r="AK747" s="215"/>
      <c r="AL747" s="215"/>
      <c r="AM747" s="215"/>
      <c r="AN747" s="215"/>
      <c r="AO747" s="215"/>
    </row>
    <row r="748" ht="15.75" customHeight="1">
      <c r="A748" s="214"/>
      <c r="B748" s="214"/>
      <c r="C748" s="214"/>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5"/>
      <c r="Z748" s="215"/>
      <c r="AA748" s="215"/>
      <c r="AB748" s="215"/>
      <c r="AC748" s="215"/>
      <c r="AD748" s="215"/>
      <c r="AE748" s="215"/>
      <c r="AF748" s="215"/>
      <c r="AG748" s="215"/>
      <c r="AH748" s="215"/>
      <c r="AI748" s="215"/>
      <c r="AJ748" s="215"/>
      <c r="AK748" s="215"/>
      <c r="AL748" s="215"/>
      <c r="AM748" s="215"/>
      <c r="AN748" s="215"/>
      <c r="AO748" s="215"/>
    </row>
    <row r="749" ht="15.75" customHeight="1">
      <c r="A749" s="214"/>
      <c r="B749" s="214"/>
      <c r="C749" s="214"/>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5"/>
      <c r="Z749" s="215"/>
      <c r="AA749" s="215"/>
      <c r="AB749" s="215"/>
      <c r="AC749" s="215"/>
      <c r="AD749" s="215"/>
      <c r="AE749" s="215"/>
      <c r="AF749" s="215"/>
      <c r="AG749" s="215"/>
      <c r="AH749" s="215"/>
      <c r="AI749" s="215"/>
      <c r="AJ749" s="215"/>
      <c r="AK749" s="215"/>
      <c r="AL749" s="215"/>
      <c r="AM749" s="215"/>
      <c r="AN749" s="215"/>
      <c r="AO749" s="215"/>
    </row>
    <row r="750" ht="15.75" customHeight="1">
      <c r="A750" s="214"/>
      <c r="B750" s="214"/>
      <c r="C750" s="214"/>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5"/>
      <c r="Z750" s="215"/>
      <c r="AA750" s="215"/>
      <c r="AB750" s="215"/>
      <c r="AC750" s="215"/>
      <c r="AD750" s="215"/>
      <c r="AE750" s="215"/>
      <c r="AF750" s="215"/>
      <c r="AG750" s="215"/>
      <c r="AH750" s="215"/>
      <c r="AI750" s="215"/>
      <c r="AJ750" s="215"/>
      <c r="AK750" s="215"/>
      <c r="AL750" s="215"/>
      <c r="AM750" s="215"/>
      <c r="AN750" s="215"/>
      <c r="AO750" s="215"/>
    </row>
    <row r="751" ht="15.75" customHeight="1">
      <c r="A751" s="214"/>
      <c r="B751" s="214"/>
      <c r="C751" s="214"/>
      <c r="D751" s="215"/>
      <c r="E751" s="215"/>
      <c r="F751" s="215"/>
      <c r="G751" s="215"/>
      <c r="H751" s="215"/>
      <c r="I751" s="215"/>
      <c r="J751" s="215"/>
      <c r="K751" s="215"/>
      <c r="L751" s="215"/>
      <c r="M751" s="215"/>
      <c r="N751" s="215"/>
      <c r="O751" s="215"/>
      <c r="P751" s="215"/>
      <c r="Q751" s="215"/>
      <c r="R751" s="215"/>
      <c r="S751" s="215"/>
      <c r="T751" s="215"/>
      <c r="U751" s="215"/>
      <c r="V751" s="215"/>
      <c r="W751" s="215"/>
      <c r="X751" s="215"/>
      <c r="Y751" s="215"/>
      <c r="Z751" s="215"/>
      <c r="AA751" s="215"/>
      <c r="AB751" s="215"/>
      <c r="AC751" s="215"/>
      <c r="AD751" s="215"/>
      <c r="AE751" s="215"/>
      <c r="AF751" s="215"/>
      <c r="AG751" s="215"/>
      <c r="AH751" s="215"/>
      <c r="AI751" s="215"/>
      <c r="AJ751" s="215"/>
      <c r="AK751" s="215"/>
      <c r="AL751" s="215"/>
      <c r="AM751" s="215"/>
      <c r="AN751" s="215"/>
      <c r="AO751" s="215"/>
    </row>
    <row r="752" ht="15.75" customHeight="1">
      <c r="A752" s="214"/>
      <c r="B752" s="214"/>
      <c r="C752" s="214"/>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c r="AA752" s="215"/>
      <c r="AB752" s="215"/>
      <c r="AC752" s="215"/>
      <c r="AD752" s="215"/>
      <c r="AE752" s="215"/>
      <c r="AF752" s="215"/>
      <c r="AG752" s="215"/>
      <c r="AH752" s="215"/>
      <c r="AI752" s="215"/>
      <c r="AJ752" s="215"/>
      <c r="AK752" s="215"/>
      <c r="AL752" s="215"/>
      <c r="AM752" s="215"/>
      <c r="AN752" s="215"/>
      <c r="AO752" s="215"/>
    </row>
    <row r="753" ht="15.75" customHeight="1">
      <c r="A753" s="214"/>
      <c r="B753" s="214"/>
      <c r="C753" s="214"/>
      <c r="D753" s="215"/>
      <c r="E753" s="215"/>
      <c r="F753" s="215"/>
      <c r="G753" s="215"/>
      <c r="H753" s="215"/>
      <c r="I753" s="215"/>
      <c r="J753" s="215"/>
      <c r="K753" s="215"/>
      <c r="L753" s="215"/>
      <c r="M753" s="215"/>
      <c r="N753" s="215"/>
      <c r="O753" s="215"/>
      <c r="P753" s="215"/>
      <c r="Q753" s="215"/>
      <c r="R753" s="215"/>
      <c r="S753" s="215"/>
      <c r="T753" s="215"/>
      <c r="U753" s="215"/>
      <c r="V753" s="215"/>
      <c r="W753" s="215"/>
      <c r="X753" s="215"/>
      <c r="Y753" s="215"/>
      <c r="Z753" s="215"/>
      <c r="AA753" s="215"/>
      <c r="AB753" s="215"/>
      <c r="AC753" s="215"/>
      <c r="AD753" s="215"/>
      <c r="AE753" s="215"/>
      <c r="AF753" s="215"/>
      <c r="AG753" s="215"/>
      <c r="AH753" s="215"/>
      <c r="AI753" s="215"/>
      <c r="AJ753" s="215"/>
      <c r="AK753" s="215"/>
      <c r="AL753" s="215"/>
      <c r="AM753" s="215"/>
      <c r="AN753" s="215"/>
      <c r="AO753" s="215"/>
    </row>
    <row r="754" ht="15.75" customHeight="1">
      <c r="A754" s="214"/>
      <c r="B754" s="214"/>
      <c r="C754" s="214"/>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5"/>
      <c r="Z754" s="215"/>
      <c r="AA754" s="215"/>
      <c r="AB754" s="215"/>
      <c r="AC754" s="215"/>
      <c r="AD754" s="215"/>
      <c r="AE754" s="215"/>
      <c r="AF754" s="215"/>
      <c r="AG754" s="215"/>
      <c r="AH754" s="215"/>
      <c r="AI754" s="215"/>
      <c r="AJ754" s="215"/>
      <c r="AK754" s="215"/>
      <c r="AL754" s="215"/>
      <c r="AM754" s="215"/>
      <c r="AN754" s="215"/>
      <c r="AO754" s="215"/>
    </row>
    <row r="755" ht="15.75" customHeight="1">
      <c r="A755" s="214"/>
      <c r="B755" s="214"/>
      <c r="C755" s="214"/>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c r="AD755" s="215"/>
      <c r="AE755" s="215"/>
      <c r="AF755" s="215"/>
      <c r="AG755" s="215"/>
      <c r="AH755" s="215"/>
      <c r="AI755" s="215"/>
      <c r="AJ755" s="215"/>
      <c r="AK755" s="215"/>
      <c r="AL755" s="215"/>
      <c r="AM755" s="215"/>
      <c r="AN755" s="215"/>
      <c r="AO755" s="215"/>
    </row>
    <row r="756" ht="15.75" customHeight="1">
      <c r="A756" s="214"/>
      <c r="B756" s="214"/>
      <c r="C756" s="214"/>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5"/>
      <c r="Z756" s="215"/>
      <c r="AA756" s="215"/>
      <c r="AB756" s="215"/>
      <c r="AC756" s="215"/>
      <c r="AD756" s="215"/>
      <c r="AE756" s="215"/>
      <c r="AF756" s="215"/>
      <c r="AG756" s="215"/>
      <c r="AH756" s="215"/>
      <c r="AI756" s="215"/>
      <c r="AJ756" s="215"/>
      <c r="AK756" s="215"/>
      <c r="AL756" s="215"/>
      <c r="AM756" s="215"/>
      <c r="AN756" s="215"/>
      <c r="AO756" s="215"/>
    </row>
    <row r="757" ht="15.75" customHeight="1">
      <c r="A757" s="214"/>
      <c r="B757" s="214"/>
      <c r="C757" s="214"/>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5"/>
      <c r="Z757" s="215"/>
      <c r="AA757" s="215"/>
      <c r="AB757" s="215"/>
      <c r="AC757" s="215"/>
      <c r="AD757" s="215"/>
      <c r="AE757" s="215"/>
      <c r="AF757" s="215"/>
      <c r="AG757" s="215"/>
      <c r="AH757" s="215"/>
      <c r="AI757" s="215"/>
      <c r="AJ757" s="215"/>
      <c r="AK757" s="215"/>
      <c r="AL757" s="215"/>
      <c r="AM757" s="215"/>
      <c r="AN757" s="215"/>
      <c r="AO757" s="215"/>
    </row>
    <row r="758" ht="15.75" customHeight="1">
      <c r="A758" s="214"/>
      <c r="B758" s="214"/>
      <c r="C758" s="214"/>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5"/>
      <c r="Z758" s="215"/>
      <c r="AA758" s="215"/>
      <c r="AB758" s="215"/>
      <c r="AC758" s="215"/>
      <c r="AD758" s="215"/>
      <c r="AE758" s="215"/>
      <c r="AF758" s="215"/>
      <c r="AG758" s="215"/>
      <c r="AH758" s="215"/>
      <c r="AI758" s="215"/>
      <c r="AJ758" s="215"/>
      <c r="AK758" s="215"/>
      <c r="AL758" s="215"/>
      <c r="AM758" s="215"/>
      <c r="AN758" s="215"/>
      <c r="AO758" s="215"/>
    </row>
    <row r="759" ht="15.75" customHeight="1">
      <c r="A759" s="214"/>
      <c r="B759" s="214"/>
      <c r="C759" s="214"/>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5"/>
      <c r="Z759" s="215"/>
      <c r="AA759" s="215"/>
      <c r="AB759" s="215"/>
      <c r="AC759" s="215"/>
      <c r="AD759" s="215"/>
      <c r="AE759" s="215"/>
      <c r="AF759" s="215"/>
      <c r="AG759" s="215"/>
      <c r="AH759" s="215"/>
      <c r="AI759" s="215"/>
      <c r="AJ759" s="215"/>
      <c r="AK759" s="215"/>
      <c r="AL759" s="215"/>
      <c r="AM759" s="215"/>
      <c r="AN759" s="215"/>
      <c r="AO759" s="215"/>
    </row>
    <row r="760" ht="15.75" customHeight="1">
      <c r="A760" s="214"/>
      <c r="B760" s="214"/>
      <c r="C760" s="214"/>
      <c r="D760" s="215"/>
      <c r="E760" s="215"/>
      <c r="F760" s="215"/>
      <c r="G760" s="215"/>
      <c r="H760" s="215"/>
      <c r="I760" s="215"/>
      <c r="J760" s="215"/>
      <c r="K760" s="215"/>
      <c r="L760" s="215"/>
      <c r="M760" s="215"/>
      <c r="N760" s="215"/>
      <c r="O760" s="215"/>
      <c r="P760" s="215"/>
      <c r="Q760" s="215"/>
      <c r="R760" s="215"/>
      <c r="S760" s="215"/>
      <c r="T760" s="215"/>
      <c r="U760" s="215"/>
      <c r="V760" s="215"/>
      <c r="W760" s="215"/>
      <c r="X760" s="215"/>
      <c r="Y760" s="215"/>
      <c r="Z760" s="215"/>
      <c r="AA760" s="215"/>
      <c r="AB760" s="215"/>
      <c r="AC760" s="215"/>
      <c r="AD760" s="215"/>
      <c r="AE760" s="215"/>
      <c r="AF760" s="215"/>
      <c r="AG760" s="215"/>
      <c r="AH760" s="215"/>
      <c r="AI760" s="215"/>
      <c r="AJ760" s="215"/>
      <c r="AK760" s="215"/>
      <c r="AL760" s="215"/>
      <c r="AM760" s="215"/>
      <c r="AN760" s="215"/>
      <c r="AO760" s="215"/>
    </row>
    <row r="761" ht="15.75" customHeight="1">
      <c r="A761" s="214"/>
      <c r="B761" s="214"/>
      <c r="C761" s="214"/>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c r="AA761" s="215"/>
      <c r="AB761" s="215"/>
      <c r="AC761" s="215"/>
      <c r="AD761" s="215"/>
      <c r="AE761" s="215"/>
      <c r="AF761" s="215"/>
      <c r="AG761" s="215"/>
      <c r="AH761" s="215"/>
      <c r="AI761" s="215"/>
      <c r="AJ761" s="215"/>
      <c r="AK761" s="215"/>
      <c r="AL761" s="215"/>
      <c r="AM761" s="215"/>
      <c r="AN761" s="215"/>
      <c r="AO761" s="215"/>
    </row>
    <row r="762" ht="15.75" customHeight="1">
      <c r="A762" s="214"/>
      <c r="B762" s="214"/>
      <c r="C762" s="214"/>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c r="AA762" s="215"/>
      <c r="AB762" s="215"/>
      <c r="AC762" s="215"/>
      <c r="AD762" s="215"/>
      <c r="AE762" s="215"/>
      <c r="AF762" s="215"/>
      <c r="AG762" s="215"/>
      <c r="AH762" s="215"/>
      <c r="AI762" s="215"/>
      <c r="AJ762" s="215"/>
      <c r="AK762" s="215"/>
      <c r="AL762" s="215"/>
      <c r="AM762" s="215"/>
      <c r="AN762" s="215"/>
      <c r="AO762" s="215"/>
    </row>
    <row r="763" ht="15.75" customHeight="1">
      <c r="A763" s="214"/>
      <c r="B763" s="214"/>
      <c r="C763" s="214"/>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c r="AA763" s="215"/>
      <c r="AB763" s="215"/>
      <c r="AC763" s="215"/>
      <c r="AD763" s="215"/>
      <c r="AE763" s="215"/>
      <c r="AF763" s="215"/>
      <c r="AG763" s="215"/>
      <c r="AH763" s="215"/>
      <c r="AI763" s="215"/>
      <c r="AJ763" s="215"/>
      <c r="AK763" s="215"/>
      <c r="AL763" s="215"/>
      <c r="AM763" s="215"/>
      <c r="AN763" s="215"/>
      <c r="AO763" s="215"/>
    </row>
    <row r="764" ht="15.75" customHeight="1">
      <c r="A764" s="214"/>
      <c r="B764" s="214"/>
      <c r="C764" s="214"/>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5"/>
      <c r="Z764" s="215"/>
      <c r="AA764" s="215"/>
      <c r="AB764" s="215"/>
      <c r="AC764" s="215"/>
      <c r="AD764" s="215"/>
      <c r="AE764" s="215"/>
      <c r="AF764" s="215"/>
      <c r="AG764" s="215"/>
      <c r="AH764" s="215"/>
      <c r="AI764" s="215"/>
      <c r="AJ764" s="215"/>
      <c r="AK764" s="215"/>
      <c r="AL764" s="215"/>
      <c r="AM764" s="215"/>
      <c r="AN764" s="215"/>
      <c r="AO764" s="215"/>
    </row>
    <row r="765" ht="15.75" customHeight="1">
      <c r="A765" s="214"/>
      <c r="B765" s="214"/>
      <c r="C765" s="214"/>
      <c r="D765" s="215"/>
      <c r="E765" s="215"/>
      <c r="F765" s="215"/>
      <c r="G765" s="215"/>
      <c r="H765" s="215"/>
      <c r="I765" s="215"/>
      <c r="J765" s="215"/>
      <c r="K765" s="215"/>
      <c r="L765" s="215"/>
      <c r="M765" s="215"/>
      <c r="N765" s="215"/>
      <c r="O765" s="215"/>
      <c r="P765" s="215"/>
      <c r="Q765" s="215"/>
      <c r="R765" s="215"/>
      <c r="S765" s="215"/>
      <c r="T765" s="215"/>
      <c r="U765" s="215"/>
      <c r="V765" s="215"/>
      <c r="W765" s="215"/>
      <c r="X765" s="215"/>
      <c r="Y765" s="215"/>
      <c r="Z765" s="215"/>
      <c r="AA765" s="215"/>
      <c r="AB765" s="215"/>
      <c r="AC765" s="215"/>
      <c r="AD765" s="215"/>
      <c r="AE765" s="215"/>
      <c r="AF765" s="215"/>
      <c r="AG765" s="215"/>
      <c r="AH765" s="215"/>
      <c r="AI765" s="215"/>
      <c r="AJ765" s="215"/>
      <c r="AK765" s="215"/>
      <c r="AL765" s="215"/>
      <c r="AM765" s="215"/>
      <c r="AN765" s="215"/>
      <c r="AO765" s="215"/>
    </row>
    <row r="766" ht="15.75" customHeight="1">
      <c r="A766" s="214"/>
      <c r="B766" s="214"/>
      <c r="C766" s="214"/>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5"/>
      <c r="Z766" s="215"/>
      <c r="AA766" s="215"/>
      <c r="AB766" s="215"/>
      <c r="AC766" s="215"/>
      <c r="AD766" s="215"/>
      <c r="AE766" s="215"/>
      <c r="AF766" s="215"/>
      <c r="AG766" s="215"/>
      <c r="AH766" s="215"/>
      <c r="AI766" s="215"/>
      <c r="AJ766" s="215"/>
      <c r="AK766" s="215"/>
      <c r="AL766" s="215"/>
      <c r="AM766" s="215"/>
      <c r="AN766" s="215"/>
      <c r="AO766" s="215"/>
    </row>
    <row r="767" ht="15.75" customHeight="1">
      <c r="A767" s="214"/>
      <c r="B767" s="214"/>
      <c r="C767" s="214"/>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5"/>
      <c r="Z767" s="215"/>
      <c r="AA767" s="215"/>
      <c r="AB767" s="215"/>
      <c r="AC767" s="215"/>
      <c r="AD767" s="215"/>
      <c r="AE767" s="215"/>
      <c r="AF767" s="215"/>
      <c r="AG767" s="215"/>
      <c r="AH767" s="215"/>
      <c r="AI767" s="215"/>
      <c r="AJ767" s="215"/>
      <c r="AK767" s="215"/>
      <c r="AL767" s="215"/>
      <c r="AM767" s="215"/>
      <c r="AN767" s="215"/>
      <c r="AO767" s="215"/>
    </row>
    <row r="768" ht="15.75" customHeight="1">
      <c r="A768" s="214"/>
      <c r="B768" s="214"/>
      <c r="C768" s="214"/>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c r="AA768" s="215"/>
      <c r="AB768" s="215"/>
      <c r="AC768" s="215"/>
      <c r="AD768" s="215"/>
      <c r="AE768" s="215"/>
      <c r="AF768" s="215"/>
      <c r="AG768" s="215"/>
      <c r="AH768" s="215"/>
      <c r="AI768" s="215"/>
      <c r="AJ768" s="215"/>
      <c r="AK768" s="215"/>
      <c r="AL768" s="215"/>
      <c r="AM768" s="215"/>
      <c r="AN768" s="215"/>
      <c r="AO768" s="215"/>
    </row>
    <row r="769" ht="15.75" customHeight="1">
      <c r="A769" s="214"/>
      <c r="B769" s="214"/>
      <c r="C769" s="214"/>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c r="AA769" s="215"/>
      <c r="AB769" s="215"/>
      <c r="AC769" s="215"/>
      <c r="AD769" s="215"/>
      <c r="AE769" s="215"/>
      <c r="AF769" s="215"/>
      <c r="AG769" s="215"/>
      <c r="AH769" s="215"/>
      <c r="AI769" s="215"/>
      <c r="AJ769" s="215"/>
      <c r="AK769" s="215"/>
      <c r="AL769" s="215"/>
      <c r="AM769" s="215"/>
      <c r="AN769" s="215"/>
      <c r="AO769" s="215"/>
    </row>
    <row r="770" ht="15.75" customHeight="1">
      <c r="A770" s="214"/>
      <c r="B770" s="214"/>
      <c r="C770" s="214"/>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c r="AA770" s="215"/>
      <c r="AB770" s="215"/>
      <c r="AC770" s="215"/>
      <c r="AD770" s="215"/>
      <c r="AE770" s="215"/>
      <c r="AF770" s="215"/>
      <c r="AG770" s="215"/>
      <c r="AH770" s="215"/>
      <c r="AI770" s="215"/>
      <c r="AJ770" s="215"/>
      <c r="AK770" s="215"/>
      <c r="AL770" s="215"/>
      <c r="AM770" s="215"/>
      <c r="AN770" s="215"/>
      <c r="AO770" s="215"/>
    </row>
    <row r="771" ht="15.75" customHeight="1">
      <c r="A771" s="214"/>
      <c r="B771" s="214"/>
      <c r="C771" s="214"/>
      <c r="D771" s="215"/>
      <c r="E771" s="215"/>
      <c r="F771" s="215"/>
      <c r="G771" s="215"/>
      <c r="H771" s="215"/>
      <c r="I771" s="215"/>
      <c r="J771" s="215"/>
      <c r="K771" s="215"/>
      <c r="L771" s="215"/>
      <c r="M771" s="215"/>
      <c r="N771" s="215"/>
      <c r="O771" s="215"/>
      <c r="P771" s="215"/>
      <c r="Q771" s="215"/>
      <c r="R771" s="215"/>
      <c r="S771" s="215"/>
      <c r="T771" s="215"/>
      <c r="U771" s="215"/>
      <c r="V771" s="215"/>
      <c r="W771" s="215"/>
      <c r="X771" s="215"/>
      <c r="Y771" s="215"/>
      <c r="Z771" s="215"/>
      <c r="AA771" s="215"/>
      <c r="AB771" s="215"/>
      <c r="AC771" s="215"/>
      <c r="AD771" s="215"/>
      <c r="AE771" s="215"/>
      <c r="AF771" s="215"/>
      <c r="AG771" s="215"/>
      <c r="AH771" s="215"/>
      <c r="AI771" s="215"/>
      <c r="AJ771" s="215"/>
      <c r="AK771" s="215"/>
      <c r="AL771" s="215"/>
      <c r="AM771" s="215"/>
      <c r="AN771" s="215"/>
      <c r="AO771" s="215"/>
    </row>
    <row r="772" ht="15.75" customHeight="1">
      <c r="A772" s="214"/>
      <c r="B772" s="214"/>
      <c r="C772" s="214"/>
      <c r="D772" s="215"/>
      <c r="E772" s="215"/>
      <c r="F772" s="215"/>
      <c r="G772" s="215"/>
      <c r="H772" s="215"/>
      <c r="I772" s="215"/>
      <c r="J772" s="215"/>
      <c r="K772" s="215"/>
      <c r="L772" s="215"/>
      <c r="M772" s="215"/>
      <c r="N772" s="215"/>
      <c r="O772" s="215"/>
      <c r="P772" s="215"/>
      <c r="Q772" s="215"/>
      <c r="R772" s="215"/>
      <c r="S772" s="215"/>
      <c r="T772" s="215"/>
      <c r="U772" s="215"/>
      <c r="V772" s="215"/>
      <c r="W772" s="215"/>
      <c r="X772" s="215"/>
      <c r="Y772" s="215"/>
      <c r="Z772" s="215"/>
      <c r="AA772" s="215"/>
      <c r="AB772" s="215"/>
      <c r="AC772" s="215"/>
      <c r="AD772" s="215"/>
      <c r="AE772" s="215"/>
      <c r="AF772" s="215"/>
      <c r="AG772" s="215"/>
      <c r="AH772" s="215"/>
      <c r="AI772" s="215"/>
      <c r="AJ772" s="215"/>
      <c r="AK772" s="215"/>
      <c r="AL772" s="215"/>
      <c r="AM772" s="215"/>
      <c r="AN772" s="215"/>
      <c r="AO772" s="215"/>
    </row>
    <row r="773" ht="15.75" customHeight="1">
      <c r="A773" s="214"/>
      <c r="B773" s="214"/>
      <c r="C773" s="214"/>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5"/>
      <c r="Z773" s="215"/>
      <c r="AA773" s="215"/>
      <c r="AB773" s="215"/>
      <c r="AC773" s="215"/>
      <c r="AD773" s="215"/>
      <c r="AE773" s="215"/>
      <c r="AF773" s="215"/>
      <c r="AG773" s="215"/>
      <c r="AH773" s="215"/>
      <c r="AI773" s="215"/>
      <c r="AJ773" s="215"/>
      <c r="AK773" s="215"/>
      <c r="AL773" s="215"/>
      <c r="AM773" s="215"/>
      <c r="AN773" s="215"/>
      <c r="AO773" s="215"/>
    </row>
    <row r="774" ht="15.75" customHeight="1">
      <c r="A774" s="214"/>
      <c r="B774" s="214"/>
      <c r="C774" s="214"/>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c r="AA774" s="215"/>
      <c r="AB774" s="215"/>
      <c r="AC774" s="215"/>
      <c r="AD774" s="215"/>
      <c r="AE774" s="215"/>
      <c r="AF774" s="215"/>
      <c r="AG774" s="215"/>
      <c r="AH774" s="215"/>
      <c r="AI774" s="215"/>
      <c r="AJ774" s="215"/>
      <c r="AK774" s="215"/>
      <c r="AL774" s="215"/>
      <c r="AM774" s="215"/>
      <c r="AN774" s="215"/>
      <c r="AO774" s="215"/>
    </row>
    <row r="775" ht="15.75" customHeight="1">
      <c r="A775" s="214"/>
      <c r="B775" s="214"/>
      <c r="C775" s="214"/>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5"/>
      <c r="Z775" s="215"/>
      <c r="AA775" s="215"/>
      <c r="AB775" s="215"/>
      <c r="AC775" s="215"/>
      <c r="AD775" s="215"/>
      <c r="AE775" s="215"/>
      <c r="AF775" s="215"/>
      <c r="AG775" s="215"/>
      <c r="AH775" s="215"/>
      <c r="AI775" s="215"/>
      <c r="AJ775" s="215"/>
      <c r="AK775" s="215"/>
      <c r="AL775" s="215"/>
      <c r="AM775" s="215"/>
      <c r="AN775" s="215"/>
      <c r="AO775" s="215"/>
    </row>
    <row r="776" ht="15.75" customHeight="1">
      <c r="A776" s="214"/>
      <c r="B776" s="214"/>
      <c r="C776" s="214"/>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c r="AA776" s="215"/>
      <c r="AB776" s="215"/>
      <c r="AC776" s="215"/>
      <c r="AD776" s="215"/>
      <c r="AE776" s="215"/>
      <c r="AF776" s="215"/>
      <c r="AG776" s="215"/>
      <c r="AH776" s="215"/>
      <c r="AI776" s="215"/>
      <c r="AJ776" s="215"/>
      <c r="AK776" s="215"/>
      <c r="AL776" s="215"/>
      <c r="AM776" s="215"/>
      <c r="AN776" s="215"/>
      <c r="AO776" s="215"/>
    </row>
    <row r="777" ht="15.75" customHeight="1">
      <c r="A777" s="214"/>
      <c r="B777" s="214"/>
      <c r="C777" s="214"/>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5"/>
      <c r="Z777" s="215"/>
      <c r="AA777" s="215"/>
      <c r="AB777" s="215"/>
      <c r="AC777" s="215"/>
      <c r="AD777" s="215"/>
      <c r="AE777" s="215"/>
      <c r="AF777" s="215"/>
      <c r="AG777" s="215"/>
      <c r="AH777" s="215"/>
      <c r="AI777" s="215"/>
      <c r="AJ777" s="215"/>
      <c r="AK777" s="215"/>
      <c r="AL777" s="215"/>
      <c r="AM777" s="215"/>
      <c r="AN777" s="215"/>
      <c r="AO777" s="215"/>
    </row>
    <row r="778" ht="15.75" customHeight="1">
      <c r="A778" s="214"/>
      <c r="B778" s="214"/>
      <c r="C778" s="214"/>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c r="AA778" s="215"/>
      <c r="AB778" s="215"/>
      <c r="AC778" s="215"/>
      <c r="AD778" s="215"/>
      <c r="AE778" s="215"/>
      <c r="AF778" s="215"/>
      <c r="AG778" s="215"/>
      <c r="AH778" s="215"/>
      <c r="AI778" s="215"/>
      <c r="AJ778" s="215"/>
      <c r="AK778" s="215"/>
      <c r="AL778" s="215"/>
      <c r="AM778" s="215"/>
      <c r="AN778" s="215"/>
      <c r="AO778" s="215"/>
    </row>
    <row r="779" ht="15.75" customHeight="1">
      <c r="A779" s="214"/>
      <c r="B779" s="214"/>
      <c r="C779" s="214"/>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5"/>
      <c r="Z779" s="215"/>
      <c r="AA779" s="215"/>
      <c r="AB779" s="215"/>
      <c r="AC779" s="215"/>
      <c r="AD779" s="215"/>
      <c r="AE779" s="215"/>
      <c r="AF779" s="215"/>
      <c r="AG779" s="215"/>
      <c r="AH779" s="215"/>
      <c r="AI779" s="215"/>
      <c r="AJ779" s="215"/>
      <c r="AK779" s="215"/>
      <c r="AL779" s="215"/>
      <c r="AM779" s="215"/>
      <c r="AN779" s="215"/>
      <c r="AO779" s="215"/>
    </row>
    <row r="780" ht="15.75" customHeight="1">
      <c r="A780" s="214"/>
      <c r="B780" s="214"/>
      <c r="C780" s="214"/>
      <c r="D780" s="215"/>
      <c r="E780" s="215"/>
      <c r="F780" s="215"/>
      <c r="G780" s="215"/>
      <c r="H780" s="215"/>
      <c r="I780" s="215"/>
      <c r="J780" s="215"/>
      <c r="K780" s="215"/>
      <c r="L780" s="215"/>
      <c r="M780" s="215"/>
      <c r="N780" s="215"/>
      <c r="O780" s="215"/>
      <c r="P780" s="215"/>
      <c r="Q780" s="215"/>
      <c r="R780" s="215"/>
      <c r="S780" s="215"/>
      <c r="T780" s="215"/>
      <c r="U780" s="215"/>
      <c r="V780" s="215"/>
      <c r="W780" s="215"/>
      <c r="X780" s="215"/>
      <c r="Y780" s="215"/>
      <c r="Z780" s="215"/>
      <c r="AA780" s="215"/>
      <c r="AB780" s="215"/>
      <c r="AC780" s="215"/>
      <c r="AD780" s="215"/>
      <c r="AE780" s="215"/>
      <c r="AF780" s="215"/>
      <c r="AG780" s="215"/>
      <c r="AH780" s="215"/>
      <c r="AI780" s="215"/>
      <c r="AJ780" s="215"/>
      <c r="AK780" s="215"/>
      <c r="AL780" s="215"/>
      <c r="AM780" s="215"/>
      <c r="AN780" s="215"/>
      <c r="AO780" s="215"/>
    </row>
    <row r="781" ht="15.75" customHeight="1">
      <c r="A781" s="214"/>
      <c r="B781" s="214"/>
      <c r="C781" s="214"/>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c r="AA781" s="215"/>
      <c r="AB781" s="215"/>
      <c r="AC781" s="215"/>
      <c r="AD781" s="215"/>
      <c r="AE781" s="215"/>
      <c r="AF781" s="215"/>
      <c r="AG781" s="215"/>
      <c r="AH781" s="215"/>
      <c r="AI781" s="215"/>
      <c r="AJ781" s="215"/>
      <c r="AK781" s="215"/>
      <c r="AL781" s="215"/>
      <c r="AM781" s="215"/>
      <c r="AN781" s="215"/>
      <c r="AO781" s="215"/>
    </row>
    <row r="782" ht="15.75" customHeight="1">
      <c r="A782" s="214"/>
      <c r="B782" s="214"/>
      <c r="C782" s="214"/>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5"/>
      <c r="Z782" s="215"/>
      <c r="AA782" s="215"/>
      <c r="AB782" s="215"/>
      <c r="AC782" s="215"/>
      <c r="AD782" s="215"/>
      <c r="AE782" s="215"/>
      <c r="AF782" s="215"/>
      <c r="AG782" s="215"/>
      <c r="AH782" s="215"/>
      <c r="AI782" s="215"/>
      <c r="AJ782" s="215"/>
      <c r="AK782" s="215"/>
      <c r="AL782" s="215"/>
      <c r="AM782" s="215"/>
      <c r="AN782" s="215"/>
      <c r="AO782" s="215"/>
    </row>
    <row r="783" ht="15.75" customHeight="1">
      <c r="A783" s="214"/>
      <c r="B783" s="214"/>
      <c r="C783" s="214"/>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5"/>
      <c r="Z783" s="215"/>
      <c r="AA783" s="215"/>
      <c r="AB783" s="215"/>
      <c r="AC783" s="215"/>
      <c r="AD783" s="215"/>
      <c r="AE783" s="215"/>
      <c r="AF783" s="215"/>
      <c r="AG783" s="215"/>
      <c r="AH783" s="215"/>
      <c r="AI783" s="215"/>
      <c r="AJ783" s="215"/>
      <c r="AK783" s="215"/>
      <c r="AL783" s="215"/>
      <c r="AM783" s="215"/>
      <c r="AN783" s="215"/>
      <c r="AO783" s="215"/>
    </row>
    <row r="784" ht="15.75" customHeight="1">
      <c r="A784" s="214"/>
      <c r="B784" s="214"/>
      <c r="C784" s="214"/>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c r="AA784" s="215"/>
      <c r="AB784" s="215"/>
      <c r="AC784" s="215"/>
      <c r="AD784" s="215"/>
      <c r="AE784" s="215"/>
      <c r="AF784" s="215"/>
      <c r="AG784" s="215"/>
      <c r="AH784" s="215"/>
      <c r="AI784" s="215"/>
      <c r="AJ784" s="215"/>
      <c r="AK784" s="215"/>
      <c r="AL784" s="215"/>
      <c r="AM784" s="215"/>
      <c r="AN784" s="215"/>
      <c r="AO784" s="215"/>
    </row>
    <row r="785" ht="15.75" customHeight="1">
      <c r="A785" s="214"/>
      <c r="B785" s="214"/>
      <c r="C785" s="214"/>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5"/>
      <c r="Z785" s="215"/>
      <c r="AA785" s="215"/>
      <c r="AB785" s="215"/>
      <c r="AC785" s="215"/>
      <c r="AD785" s="215"/>
      <c r="AE785" s="215"/>
      <c r="AF785" s="215"/>
      <c r="AG785" s="215"/>
      <c r="AH785" s="215"/>
      <c r="AI785" s="215"/>
      <c r="AJ785" s="215"/>
      <c r="AK785" s="215"/>
      <c r="AL785" s="215"/>
      <c r="AM785" s="215"/>
      <c r="AN785" s="215"/>
      <c r="AO785" s="215"/>
    </row>
    <row r="786" ht="15.75" customHeight="1">
      <c r="A786" s="214"/>
      <c r="B786" s="214"/>
      <c r="C786" s="214"/>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5"/>
      <c r="Z786" s="215"/>
      <c r="AA786" s="215"/>
      <c r="AB786" s="215"/>
      <c r="AC786" s="215"/>
      <c r="AD786" s="215"/>
      <c r="AE786" s="215"/>
      <c r="AF786" s="215"/>
      <c r="AG786" s="215"/>
      <c r="AH786" s="215"/>
      <c r="AI786" s="215"/>
      <c r="AJ786" s="215"/>
      <c r="AK786" s="215"/>
      <c r="AL786" s="215"/>
      <c r="AM786" s="215"/>
      <c r="AN786" s="215"/>
      <c r="AO786" s="215"/>
    </row>
    <row r="787" ht="15.75" customHeight="1">
      <c r="A787" s="214"/>
      <c r="B787" s="214"/>
      <c r="C787" s="214"/>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5"/>
      <c r="Z787" s="215"/>
      <c r="AA787" s="215"/>
      <c r="AB787" s="215"/>
      <c r="AC787" s="215"/>
      <c r="AD787" s="215"/>
      <c r="AE787" s="215"/>
      <c r="AF787" s="215"/>
      <c r="AG787" s="215"/>
      <c r="AH787" s="215"/>
      <c r="AI787" s="215"/>
      <c r="AJ787" s="215"/>
      <c r="AK787" s="215"/>
      <c r="AL787" s="215"/>
      <c r="AM787" s="215"/>
      <c r="AN787" s="215"/>
      <c r="AO787" s="215"/>
    </row>
    <row r="788" ht="15.75" customHeight="1">
      <c r="A788" s="214"/>
      <c r="B788" s="214"/>
      <c r="C788" s="214"/>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5"/>
      <c r="Z788" s="215"/>
      <c r="AA788" s="215"/>
      <c r="AB788" s="215"/>
      <c r="AC788" s="215"/>
      <c r="AD788" s="215"/>
      <c r="AE788" s="215"/>
      <c r="AF788" s="215"/>
      <c r="AG788" s="215"/>
      <c r="AH788" s="215"/>
      <c r="AI788" s="215"/>
      <c r="AJ788" s="215"/>
      <c r="AK788" s="215"/>
      <c r="AL788" s="215"/>
      <c r="AM788" s="215"/>
      <c r="AN788" s="215"/>
      <c r="AO788" s="215"/>
    </row>
    <row r="789" ht="15.75" customHeight="1">
      <c r="A789" s="214"/>
      <c r="B789" s="214"/>
      <c r="C789" s="214"/>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c r="AD789" s="215"/>
      <c r="AE789" s="215"/>
      <c r="AF789" s="215"/>
      <c r="AG789" s="215"/>
      <c r="AH789" s="215"/>
      <c r="AI789" s="215"/>
      <c r="AJ789" s="215"/>
      <c r="AK789" s="215"/>
      <c r="AL789" s="215"/>
      <c r="AM789" s="215"/>
      <c r="AN789" s="215"/>
      <c r="AO789" s="215"/>
    </row>
    <row r="790" ht="15.75" customHeight="1">
      <c r="A790" s="214"/>
      <c r="B790" s="214"/>
      <c r="C790" s="214"/>
      <c r="D790" s="215"/>
      <c r="E790" s="215"/>
      <c r="F790" s="215"/>
      <c r="G790" s="215"/>
      <c r="H790" s="215"/>
      <c r="I790" s="215"/>
      <c r="J790" s="215"/>
      <c r="K790" s="215"/>
      <c r="L790" s="215"/>
      <c r="M790" s="215"/>
      <c r="N790" s="215"/>
      <c r="O790" s="215"/>
      <c r="P790" s="215"/>
      <c r="Q790" s="215"/>
      <c r="R790" s="215"/>
      <c r="S790" s="215"/>
      <c r="T790" s="215"/>
      <c r="U790" s="215"/>
      <c r="V790" s="215"/>
      <c r="W790" s="215"/>
      <c r="X790" s="215"/>
      <c r="Y790" s="215"/>
      <c r="Z790" s="215"/>
      <c r="AA790" s="215"/>
      <c r="AB790" s="215"/>
      <c r="AC790" s="215"/>
      <c r="AD790" s="215"/>
      <c r="AE790" s="215"/>
      <c r="AF790" s="215"/>
      <c r="AG790" s="215"/>
      <c r="AH790" s="215"/>
      <c r="AI790" s="215"/>
      <c r="AJ790" s="215"/>
      <c r="AK790" s="215"/>
      <c r="AL790" s="215"/>
      <c r="AM790" s="215"/>
      <c r="AN790" s="215"/>
      <c r="AO790" s="215"/>
    </row>
    <row r="791" ht="15.75" customHeight="1">
      <c r="A791" s="214"/>
      <c r="B791" s="214"/>
      <c r="C791" s="214"/>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c r="AA791" s="215"/>
      <c r="AB791" s="215"/>
      <c r="AC791" s="215"/>
      <c r="AD791" s="215"/>
      <c r="AE791" s="215"/>
      <c r="AF791" s="215"/>
      <c r="AG791" s="215"/>
      <c r="AH791" s="215"/>
      <c r="AI791" s="215"/>
      <c r="AJ791" s="215"/>
      <c r="AK791" s="215"/>
      <c r="AL791" s="215"/>
      <c r="AM791" s="215"/>
      <c r="AN791" s="215"/>
      <c r="AO791" s="215"/>
    </row>
    <row r="792" ht="15.75" customHeight="1">
      <c r="A792" s="214"/>
      <c r="B792" s="214"/>
      <c r="C792" s="214"/>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5"/>
      <c r="Z792" s="215"/>
      <c r="AA792" s="215"/>
      <c r="AB792" s="215"/>
      <c r="AC792" s="215"/>
      <c r="AD792" s="215"/>
      <c r="AE792" s="215"/>
      <c r="AF792" s="215"/>
      <c r="AG792" s="215"/>
      <c r="AH792" s="215"/>
      <c r="AI792" s="215"/>
      <c r="AJ792" s="215"/>
      <c r="AK792" s="215"/>
      <c r="AL792" s="215"/>
      <c r="AM792" s="215"/>
      <c r="AN792" s="215"/>
      <c r="AO792" s="215"/>
    </row>
    <row r="793" ht="15.75" customHeight="1">
      <c r="A793" s="214"/>
      <c r="B793" s="214"/>
      <c r="C793" s="214"/>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c r="AA793" s="215"/>
      <c r="AB793" s="215"/>
      <c r="AC793" s="215"/>
      <c r="AD793" s="215"/>
      <c r="AE793" s="215"/>
      <c r="AF793" s="215"/>
      <c r="AG793" s="215"/>
      <c r="AH793" s="215"/>
      <c r="AI793" s="215"/>
      <c r="AJ793" s="215"/>
      <c r="AK793" s="215"/>
      <c r="AL793" s="215"/>
      <c r="AM793" s="215"/>
      <c r="AN793" s="215"/>
      <c r="AO793" s="215"/>
    </row>
    <row r="794" ht="15.75" customHeight="1">
      <c r="A794" s="214"/>
      <c r="B794" s="214"/>
      <c r="C794" s="214"/>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5"/>
      <c r="Z794" s="215"/>
      <c r="AA794" s="215"/>
      <c r="AB794" s="215"/>
      <c r="AC794" s="215"/>
      <c r="AD794" s="215"/>
      <c r="AE794" s="215"/>
      <c r="AF794" s="215"/>
      <c r="AG794" s="215"/>
      <c r="AH794" s="215"/>
      <c r="AI794" s="215"/>
      <c r="AJ794" s="215"/>
      <c r="AK794" s="215"/>
      <c r="AL794" s="215"/>
      <c r="AM794" s="215"/>
      <c r="AN794" s="215"/>
      <c r="AO794" s="215"/>
    </row>
    <row r="795" ht="15.75" customHeight="1">
      <c r="A795" s="214"/>
      <c r="B795" s="214"/>
      <c r="C795" s="214"/>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5"/>
      <c r="Z795" s="215"/>
      <c r="AA795" s="215"/>
      <c r="AB795" s="215"/>
      <c r="AC795" s="215"/>
      <c r="AD795" s="215"/>
      <c r="AE795" s="215"/>
      <c r="AF795" s="215"/>
      <c r="AG795" s="215"/>
      <c r="AH795" s="215"/>
      <c r="AI795" s="215"/>
      <c r="AJ795" s="215"/>
      <c r="AK795" s="215"/>
      <c r="AL795" s="215"/>
      <c r="AM795" s="215"/>
      <c r="AN795" s="215"/>
      <c r="AO795" s="215"/>
    </row>
    <row r="796" ht="15.75" customHeight="1">
      <c r="A796" s="214"/>
      <c r="B796" s="214"/>
      <c r="C796" s="214"/>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c r="AA796" s="215"/>
      <c r="AB796" s="215"/>
      <c r="AC796" s="215"/>
      <c r="AD796" s="215"/>
      <c r="AE796" s="215"/>
      <c r="AF796" s="215"/>
      <c r="AG796" s="215"/>
      <c r="AH796" s="215"/>
      <c r="AI796" s="215"/>
      <c r="AJ796" s="215"/>
      <c r="AK796" s="215"/>
      <c r="AL796" s="215"/>
      <c r="AM796" s="215"/>
      <c r="AN796" s="215"/>
      <c r="AO796" s="215"/>
    </row>
    <row r="797" ht="15.75" customHeight="1">
      <c r="A797" s="214"/>
      <c r="B797" s="214"/>
      <c r="C797" s="214"/>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5"/>
      <c r="Z797" s="215"/>
      <c r="AA797" s="215"/>
      <c r="AB797" s="215"/>
      <c r="AC797" s="215"/>
      <c r="AD797" s="215"/>
      <c r="AE797" s="215"/>
      <c r="AF797" s="215"/>
      <c r="AG797" s="215"/>
      <c r="AH797" s="215"/>
      <c r="AI797" s="215"/>
      <c r="AJ797" s="215"/>
      <c r="AK797" s="215"/>
      <c r="AL797" s="215"/>
      <c r="AM797" s="215"/>
      <c r="AN797" s="215"/>
      <c r="AO797" s="215"/>
    </row>
    <row r="798" ht="15.75" customHeight="1">
      <c r="A798" s="214"/>
      <c r="B798" s="214"/>
      <c r="C798" s="214"/>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5"/>
      <c r="Z798" s="215"/>
      <c r="AA798" s="215"/>
      <c r="AB798" s="215"/>
      <c r="AC798" s="215"/>
      <c r="AD798" s="215"/>
      <c r="AE798" s="215"/>
      <c r="AF798" s="215"/>
      <c r="AG798" s="215"/>
      <c r="AH798" s="215"/>
      <c r="AI798" s="215"/>
      <c r="AJ798" s="215"/>
      <c r="AK798" s="215"/>
      <c r="AL798" s="215"/>
      <c r="AM798" s="215"/>
      <c r="AN798" s="215"/>
      <c r="AO798" s="215"/>
    </row>
    <row r="799" ht="15.75" customHeight="1">
      <c r="A799" s="214"/>
      <c r="B799" s="214"/>
      <c r="C799" s="214"/>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5"/>
      <c r="Z799" s="215"/>
      <c r="AA799" s="215"/>
      <c r="AB799" s="215"/>
      <c r="AC799" s="215"/>
      <c r="AD799" s="215"/>
      <c r="AE799" s="215"/>
      <c r="AF799" s="215"/>
      <c r="AG799" s="215"/>
      <c r="AH799" s="215"/>
      <c r="AI799" s="215"/>
      <c r="AJ799" s="215"/>
      <c r="AK799" s="215"/>
      <c r="AL799" s="215"/>
      <c r="AM799" s="215"/>
      <c r="AN799" s="215"/>
      <c r="AO799" s="215"/>
    </row>
    <row r="800" ht="15.75" customHeight="1">
      <c r="A800" s="214"/>
      <c r="B800" s="214"/>
      <c r="C800" s="214"/>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5"/>
      <c r="Z800" s="215"/>
      <c r="AA800" s="215"/>
      <c r="AB800" s="215"/>
      <c r="AC800" s="215"/>
      <c r="AD800" s="215"/>
      <c r="AE800" s="215"/>
      <c r="AF800" s="215"/>
      <c r="AG800" s="215"/>
      <c r="AH800" s="215"/>
      <c r="AI800" s="215"/>
      <c r="AJ800" s="215"/>
      <c r="AK800" s="215"/>
      <c r="AL800" s="215"/>
      <c r="AM800" s="215"/>
      <c r="AN800" s="215"/>
      <c r="AO800" s="215"/>
    </row>
    <row r="801" ht="15.75" customHeight="1">
      <c r="A801" s="214"/>
      <c r="B801" s="214"/>
      <c r="C801" s="214"/>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5"/>
      <c r="Z801" s="215"/>
      <c r="AA801" s="215"/>
      <c r="AB801" s="215"/>
      <c r="AC801" s="215"/>
      <c r="AD801" s="215"/>
      <c r="AE801" s="215"/>
      <c r="AF801" s="215"/>
      <c r="AG801" s="215"/>
      <c r="AH801" s="215"/>
      <c r="AI801" s="215"/>
      <c r="AJ801" s="215"/>
      <c r="AK801" s="215"/>
      <c r="AL801" s="215"/>
      <c r="AM801" s="215"/>
      <c r="AN801" s="215"/>
      <c r="AO801" s="215"/>
    </row>
    <row r="802" ht="15.75" customHeight="1">
      <c r="A802" s="214"/>
      <c r="B802" s="214"/>
      <c r="C802" s="214"/>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5"/>
      <c r="Z802" s="215"/>
      <c r="AA802" s="215"/>
      <c r="AB802" s="215"/>
      <c r="AC802" s="215"/>
      <c r="AD802" s="215"/>
      <c r="AE802" s="215"/>
      <c r="AF802" s="215"/>
      <c r="AG802" s="215"/>
      <c r="AH802" s="215"/>
      <c r="AI802" s="215"/>
      <c r="AJ802" s="215"/>
      <c r="AK802" s="215"/>
      <c r="AL802" s="215"/>
      <c r="AM802" s="215"/>
      <c r="AN802" s="215"/>
      <c r="AO802" s="215"/>
    </row>
    <row r="803" ht="15.75" customHeight="1">
      <c r="A803" s="214"/>
      <c r="B803" s="214"/>
      <c r="C803" s="214"/>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215"/>
      <c r="AD803" s="215"/>
      <c r="AE803" s="215"/>
      <c r="AF803" s="215"/>
      <c r="AG803" s="215"/>
      <c r="AH803" s="215"/>
      <c r="AI803" s="215"/>
      <c r="AJ803" s="215"/>
      <c r="AK803" s="215"/>
      <c r="AL803" s="215"/>
      <c r="AM803" s="215"/>
      <c r="AN803" s="215"/>
      <c r="AO803" s="215"/>
    </row>
    <row r="804" ht="15.75" customHeight="1">
      <c r="A804" s="214"/>
      <c r="B804" s="214"/>
      <c r="C804" s="214"/>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215"/>
      <c r="AD804" s="215"/>
      <c r="AE804" s="215"/>
      <c r="AF804" s="215"/>
      <c r="AG804" s="215"/>
      <c r="AH804" s="215"/>
      <c r="AI804" s="215"/>
      <c r="AJ804" s="215"/>
      <c r="AK804" s="215"/>
      <c r="AL804" s="215"/>
      <c r="AM804" s="215"/>
      <c r="AN804" s="215"/>
      <c r="AO804" s="215"/>
    </row>
    <row r="805" ht="15.75" customHeight="1">
      <c r="A805" s="214"/>
      <c r="B805" s="214"/>
      <c r="C805" s="214"/>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5"/>
      <c r="Z805" s="215"/>
      <c r="AA805" s="215"/>
      <c r="AB805" s="215"/>
      <c r="AC805" s="215"/>
      <c r="AD805" s="215"/>
      <c r="AE805" s="215"/>
      <c r="AF805" s="215"/>
      <c r="AG805" s="215"/>
      <c r="AH805" s="215"/>
      <c r="AI805" s="215"/>
      <c r="AJ805" s="215"/>
      <c r="AK805" s="215"/>
      <c r="AL805" s="215"/>
      <c r="AM805" s="215"/>
      <c r="AN805" s="215"/>
      <c r="AO805" s="215"/>
    </row>
    <row r="806" ht="15.75" customHeight="1">
      <c r="A806" s="214"/>
      <c r="B806" s="214"/>
      <c r="C806" s="214"/>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215"/>
      <c r="AD806" s="215"/>
      <c r="AE806" s="215"/>
      <c r="AF806" s="215"/>
      <c r="AG806" s="215"/>
      <c r="AH806" s="215"/>
      <c r="AI806" s="215"/>
      <c r="AJ806" s="215"/>
      <c r="AK806" s="215"/>
      <c r="AL806" s="215"/>
      <c r="AM806" s="215"/>
      <c r="AN806" s="215"/>
      <c r="AO806" s="215"/>
    </row>
    <row r="807" ht="15.75" customHeight="1">
      <c r="A807" s="214"/>
      <c r="B807" s="214"/>
      <c r="C807" s="214"/>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5"/>
      <c r="Z807" s="215"/>
      <c r="AA807" s="215"/>
      <c r="AB807" s="215"/>
      <c r="AC807" s="215"/>
      <c r="AD807" s="215"/>
      <c r="AE807" s="215"/>
      <c r="AF807" s="215"/>
      <c r="AG807" s="215"/>
      <c r="AH807" s="215"/>
      <c r="AI807" s="215"/>
      <c r="AJ807" s="215"/>
      <c r="AK807" s="215"/>
      <c r="AL807" s="215"/>
      <c r="AM807" s="215"/>
      <c r="AN807" s="215"/>
      <c r="AO807" s="215"/>
    </row>
    <row r="808" ht="15.75" customHeight="1">
      <c r="A808" s="214"/>
      <c r="B808" s="214"/>
      <c r="C808" s="214"/>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5"/>
      <c r="Z808" s="215"/>
      <c r="AA808" s="215"/>
      <c r="AB808" s="215"/>
      <c r="AC808" s="215"/>
      <c r="AD808" s="215"/>
      <c r="AE808" s="215"/>
      <c r="AF808" s="215"/>
      <c r="AG808" s="215"/>
      <c r="AH808" s="215"/>
      <c r="AI808" s="215"/>
      <c r="AJ808" s="215"/>
      <c r="AK808" s="215"/>
      <c r="AL808" s="215"/>
      <c r="AM808" s="215"/>
      <c r="AN808" s="215"/>
      <c r="AO808" s="215"/>
    </row>
    <row r="809" ht="15.75" customHeight="1">
      <c r="A809" s="214"/>
      <c r="B809" s="214"/>
      <c r="C809" s="214"/>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5"/>
      <c r="Z809" s="215"/>
      <c r="AA809" s="215"/>
      <c r="AB809" s="215"/>
      <c r="AC809" s="215"/>
      <c r="AD809" s="215"/>
      <c r="AE809" s="215"/>
      <c r="AF809" s="215"/>
      <c r="AG809" s="215"/>
      <c r="AH809" s="215"/>
      <c r="AI809" s="215"/>
      <c r="AJ809" s="215"/>
      <c r="AK809" s="215"/>
      <c r="AL809" s="215"/>
      <c r="AM809" s="215"/>
      <c r="AN809" s="215"/>
      <c r="AO809" s="215"/>
    </row>
    <row r="810" ht="15.75" customHeight="1">
      <c r="A810" s="214"/>
      <c r="B810" s="214"/>
      <c r="C810" s="214"/>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215"/>
      <c r="AD810" s="215"/>
      <c r="AE810" s="215"/>
      <c r="AF810" s="215"/>
      <c r="AG810" s="215"/>
      <c r="AH810" s="215"/>
      <c r="AI810" s="215"/>
      <c r="AJ810" s="215"/>
      <c r="AK810" s="215"/>
      <c r="AL810" s="215"/>
      <c r="AM810" s="215"/>
      <c r="AN810" s="215"/>
      <c r="AO810" s="215"/>
    </row>
    <row r="811" ht="15.75" customHeight="1">
      <c r="A811" s="214"/>
      <c r="B811" s="214"/>
      <c r="C811" s="214"/>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5"/>
      <c r="Z811" s="215"/>
      <c r="AA811" s="215"/>
      <c r="AB811" s="215"/>
      <c r="AC811" s="215"/>
      <c r="AD811" s="215"/>
      <c r="AE811" s="215"/>
      <c r="AF811" s="215"/>
      <c r="AG811" s="215"/>
      <c r="AH811" s="215"/>
      <c r="AI811" s="215"/>
      <c r="AJ811" s="215"/>
      <c r="AK811" s="215"/>
      <c r="AL811" s="215"/>
      <c r="AM811" s="215"/>
      <c r="AN811" s="215"/>
      <c r="AO811" s="215"/>
    </row>
    <row r="812" ht="15.75" customHeight="1">
      <c r="A812" s="214"/>
      <c r="B812" s="214"/>
      <c r="C812" s="214"/>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5"/>
      <c r="Z812" s="215"/>
      <c r="AA812" s="215"/>
      <c r="AB812" s="215"/>
      <c r="AC812" s="215"/>
      <c r="AD812" s="215"/>
      <c r="AE812" s="215"/>
      <c r="AF812" s="215"/>
      <c r="AG812" s="215"/>
      <c r="AH812" s="215"/>
      <c r="AI812" s="215"/>
      <c r="AJ812" s="215"/>
      <c r="AK812" s="215"/>
      <c r="AL812" s="215"/>
      <c r="AM812" s="215"/>
      <c r="AN812" s="215"/>
      <c r="AO812" s="215"/>
    </row>
    <row r="813" ht="15.75" customHeight="1">
      <c r="A813" s="214"/>
      <c r="B813" s="214"/>
      <c r="C813" s="214"/>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5"/>
      <c r="Z813" s="215"/>
      <c r="AA813" s="215"/>
      <c r="AB813" s="215"/>
      <c r="AC813" s="215"/>
      <c r="AD813" s="215"/>
      <c r="AE813" s="215"/>
      <c r="AF813" s="215"/>
      <c r="AG813" s="215"/>
      <c r="AH813" s="215"/>
      <c r="AI813" s="215"/>
      <c r="AJ813" s="215"/>
      <c r="AK813" s="215"/>
      <c r="AL813" s="215"/>
      <c r="AM813" s="215"/>
      <c r="AN813" s="215"/>
      <c r="AO813" s="215"/>
    </row>
    <row r="814" ht="15.75" customHeight="1">
      <c r="A814" s="214"/>
      <c r="B814" s="214"/>
      <c r="C814" s="214"/>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5"/>
      <c r="Z814" s="215"/>
      <c r="AA814" s="215"/>
      <c r="AB814" s="215"/>
      <c r="AC814" s="215"/>
      <c r="AD814" s="215"/>
      <c r="AE814" s="215"/>
      <c r="AF814" s="215"/>
      <c r="AG814" s="215"/>
      <c r="AH814" s="215"/>
      <c r="AI814" s="215"/>
      <c r="AJ814" s="215"/>
      <c r="AK814" s="215"/>
      <c r="AL814" s="215"/>
      <c r="AM814" s="215"/>
      <c r="AN814" s="215"/>
      <c r="AO814" s="215"/>
    </row>
    <row r="815" ht="15.75" customHeight="1">
      <c r="A815" s="214"/>
      <c r="B815" s="214"/>
      <c r="C815" s="214"/>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5"/>
      <c r="Z815" s="215"/>
      <c r="AA815" s="215"/>
      <c r="AB815" s="215"/>
      <c r="AC815" s="215"/>
      <c r="AD815" s="215"/>
      <c r="AE815" s="215"/>
      <c r="AF815" s="215"/>
      <c r="AG815" s="215"/>
      <c r="AH815" s="215"/>
      <c r="AI815" s="215"/>
      <c r="AJ815" s="215"/>
      <c r="AK815" s="215"/>
      <c r="AL815" s="215"/>
      <c r="AM815" s="215"/>
      <c r="AN815" s="215"/>
      <c r="AO815" s="215"/>
    </row>
    <row r="816" ht="15.75" customHeight="1">
      <c r="A816" s="214"/>
      <c r="B816" s="214"/>
      <c r="C816" s="214"/>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5"/>
      <c r="Z816" s="215"/>
      <c r="AA816" s="215"/>
      <c r="AB816" s="215"/>
      <c r="AC816" s="215"/>
      <c r="AD816" s="215"/>
      <c r="AE816" s="215"/>
      <c r="AF816" s="215"/>
      <c r="AG816" s="215"/>
      <c r="AH816" s="215"/>
      <c r="AI816" s="215"/>
      <c r="AJ816" s="215"/>
      <c r="AK816" s="215"/>
      <c r="AL816" s="215"/>
      <c r="AM816" s="215"/>
      <c r="AN816" s="215"/>
      <c r="AO816" s="215"/>
    </row>
    <row r="817" ht="15.75" customHeight="1">
      <c r="A817" s="214"/>
      <c r="B817" s="214"/>
      <c r="C817" s="214"/>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5"/>
      <c r="Z817" s="215"/>
      <c r="AA817" s="215"/>
      <c r="AB817" s="215"/>
      <c r="AC817" s="215"/>
      <c r="AD817" s="215"/>
      <c r="AE817" s="215"/>
      <c r="AF817" s="215"/>
      <c r="AG817" s="215"/>
      <c r="AH817" s="215"/>
      <c r="AI817" s="215"/>
      <c r="AJ817" s="215"/>
      <c r="AK817" s="215"/>
      <c r="AL817" s="215"/>
      <c r="AM817" s="215"/>
      <c r="AN817" s="215"/>
      <c r="AO817" s="215"/>
    </row>
    <row r="818" ht="15.75" customHeight="1">
      <c r="A818" s="214"/>
      <c r="B818" s="214"/>
      <c r="C818" s="214"/>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5"/>
      <c r="Z818" s="215"/>
      <c r="AA818" s="215"/>
      <c r="AB818" s="215"/>
      <c r="AC818" s="215"/>
      <c r="AD818" s="215"/>
      <c r="AE818" s="215"/>
      <c r="AF818" s="215"/>
      <c r="AG818" s="215"/>
      <c r="AH818" s="215"/>
      <c r="AI818" s="215"/>
      <c r="AJ818" s="215"/>
      <c r="AK818" s="215"/>
      <c r="AL818" s="215"/>
      <c r="AM818" s="215"/>
      <c r="AN818" s="215"/>
      <c r="AO818" s="215"/>
    </row>
    <row r="819" ht="15.75" customHeight="1">
      <c r="A819" s="214"/>
      <c r="B819" s="214"/>
      <c r="C819" s="214"/>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5"/>
      <c r="Z819" s="215"/>
      <c r="AA819" s="215"/>
      <c r="AB819" s="215"/>
      <c r="AC819" s="215"/>
      <c r="AD819" s="215"/>
      <c r="AE819" s="215"/>
      <c r="AF819" s="215"/>
      <c r="AG819" s="215"/>
      <c r="AH819" s="215"/>
      <c r="AI819" s="215"/>
      <c r="AJ819" s="215"/>
      <c r="AK819" s="215"/>
      <c r="AL819" s="215"/>
      <c r="AM819" s="215"/>
      <c r="AN819" s="215"/>
      <c r="AO819" s="215"/>
    </row>
    <row r="820" ht="15.75" customHeight="1">
      <c r="A820" s="214"/>
      <c r="B820" s="214"/>
      <c r="C820" s="214"/>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5"/>
      <c r="Z820" s="215"/>
      <c r="AA820" s="215"/>
      <c r="AB820" s="215"/>
      <c r="AC820" s="215"/>
      <c r="AD820" s="215"/>
      <c r="AE820" s="215"/>
      <c r="AF820" s="215"/>
      <c r="AG820" s="215"/>
      <c r="AH820" s="215"/>
      <c r="AI820" s="215"/>
      <c r="AJ820" s="215"/>
      <c r="AK820" s="215"/>
      <c r="AL820" s="215"/>
      <c r="AM820" s="215"/>
      <c r="AN820" s="215"/>
      <c r="AO820" s="215"/>
    </row>
    <row r="821" ht="15.75" customHeight="1">
      <c r="A821" s="214"/>
      <c r="B821" s="214"/>
      <c r="C821" s="214"/>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5"/>
      <c r="Z821" s="215"/>
      <c r="AA821" s="215"/>
      <c r="AB821" s="215"/>
      <c r="AC821" s="215"/>
      <c r="AD821" s="215"/>
      <c r="AE821" s="215"/>
      <c r="AF821" s="215"/>
      <c r="AG821" s="215"/>
      <c r="AH821" s="215"/>
      <c r="AI821" s="215"/>
      <c r="AJ821" s="215"/>
      <c r="AK821" s="215"/>
      <c r="AL821" s="215"/>
      <c r="AM821" s="215"/>
      <c r="AN821" s="215"/>
      <c r="AO821" s="215"/>
    </row>
    <row r="822" ht="15.75" customHeight="1">
      <c r="A822" s="214"/>
      <c r="B822" s="214"/>
      <c r="C822" s="214"/>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5"/>
      <c r="Z822" s="215"/>
      <c r="AA822" s="215"/>
      <c r="AB822" s="215"/>
      <c r="AC822" s="215"/>
      <c r="AD822" s="215"/>
      <c r="AE822" s="215"/>
      <c r="AF822" s="215"/>
      <c r="AG822" s="215"/>
      <c r="AH822" s="215"/>
      <c r="AI822" s="215"/>
      <c r="AJ822" s="215"/>
      <c r="AK822" s="215"/>
      <c r="AL822" s="215"/>
      <c r="AM822" s="215"/>
      <c r="AN822" s="215"/>
      <c r="AO822" s="215"/>
    </row>
    <row r="823" ht="15.75" customHeight="1">
      <c r="A823" s="214"/>
      <c r="B823" s="214"/>
      <c r="C823" s="214"/>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5"/>
      <c r="Z823" s="215"/>
      <c r="AA823" s="215"/>
      <c r="AB823" s="215"/>
      <c r="AC823" s="215"/>
      <c r="AD823" s="215"/>
      <c r="AE823" s="215"/>
      <c r="AF823" s="215"/>
      <c r="AG823" s="215"/>
      <c r="AH823" s="215"/>
      <c r="AI823" s="215"/>
      <c r="AJ823" s="215"/>
      <c r="AK823" s="215"/>
      <c r="AL823" s="215"/>
      <c r="AM823" s="215"/>
      <c r="AN823" s="215"/>
      <c r="AO823" s="215"/>
    </row>
    <row r="824" ht="15.75" customHeight="1">
      <c r="A824" s="214"/>
      <c r="B824" s="214"/>
      <c r="C824" s="214"/>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5"/>
      <c r="Z824" s="215"/>
      <c r="AA824" s="215"/>
      <c r="AB824" s="215"/>
      <c r="AC824" s="215"/>
      <c r="AD824" s="215"/>
      <c r="AE824" s="215"/>
      <c r="AF824" s="215"/>
      <c r="AG824" s="215"/>
      <c r="AH824" s="215"/>
      <c r="AI824" s="215"/>
      <c r="AJ824" s="215"/>
      <c r="AK824" s="215"/>
      <c r="AL824" s="215"/>
      <c r="AM824" s="215"/>
      <c r="AN824" s="215"/>
      <c r="AO824" s="215"/>
    </row>
    <row r="825" ht="15.75" customHeight="1">
      <c r="A825" s="214"/>
      <c r="B825" s="214"/>
      <c r="C825" s="214"/>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5"/>
      <c r="Z825" s="215"/>
      <c r="AA825" s="215"/>
      <c r="AB825" s="215"/>
      <c r="AC825" s="215"/>
      <c r="AD825" s="215"/>
      <c r="AE825" s="215"/>
      <c r="AF825" s="215"/>
      <c r="AG825" s="215"/>
      <c r="AH825" s="215"/>
      <c r="AI825" s="215"/>
      <c r="AJ825" s="215"/>
      <c r="AK825" s="215"/>
      <c r="AL825" s="215"/>
      <c r="AM825" s="215"/>
      <c r="AN825" s="215"/>
      <c r="AO825" s="215"/>
    </row>
    <row r="826" ht="15.75" customHeight="1">
      <c r="A826" s="214"/>
      <c r="B826" s="214"/>
      <c r="C826" s="214"/>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5"/>
      <c r="Z826" s="215"/>
      <c r="AA826" s="215"/>
      <c r="AB826" s="215"/>
      <c r="AC826" s="215"/>
      <c r="AD826" s="215"/>
      <c r="AE826" s="215"/>
      <c r="AF826" s="215"/>
      <c r="AG826" s="215"/>
      <c r="AH826" s="215"/>
      <c r="AI826" s="215"/>
      <c r="AJ826" s="215"/>
      <c r="AK826" s="215"/>
      <c r="AL826" s="215"/>
      <c r="AM826" s="215"/>
      <c r="AN826" s="215"/>
      <c r="AO826" s="215"/>
    </row>
    <row r="827" ht="15.75" customHeight="1">
      <c r="A827" s="214"/>
      <c r="B827" s="214"/>
      <c r="C827" s="214"/>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5"/>
      <c r="Z827" s="215"/>
      <c r="AA827" s="215"/>
      <c r="AB827" s="215"/>
      <c r="AC827" s="215"/>
      <c r="AD827" s="215"/>
      <c r="AE827" s="215"/>
      <c r="AF827" s="215"/>
      <c r="AG827" s="215"/>
      <c r="AH827" s="215"/>
      <c r="AI827" s="215"/>
      <c r="AJ827" s="215"/>
      <c r="AK827" s="215"/>
      <c r="AL827" s="215"/>
      <c r="AM827" s="215"/>
      <c r="AN827" s="215"/>
      <c r="AO827" s="215"/>
    </row>
    <row r="828" ht="15.75" customHeight="1">
      <c r="A828" s="214"/>
      <c r="B828" s="214"/>
      <c r="C828" s="214"/>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5"/>
      <c r="Z828" s="215"/>
      <c r="AA828" s="215"/>
      <c r="AB828" s="215"/>
      <c r="AC828" s="215"/>
      <c r="AD828" s="215"/>
      <c r="AE828" s="215"/>
      <c r="AF828" s="215"/>
      <c r="AG828" s="215"/>
      <c r="AH828" s="215"/>
      <c r="AI828" s="215"/>
      <c r="AJ828" s="215"/>
      <c r="AK828" s="215"/>
      <c r="AL828" s="215"/>
      <c r="AM828" s="215"/>
      <c r="AN828" s="215"/>
      <c r="AO828" s="215"/>
    </row>
    <row r="829" ht="15.75" customHeight="1">
      <c r="A829" s="214"/>
      <c r="B829" s="214"/>
      <c r="C829" s="214"/>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5"/>
      <c r="Z829" s="215"/>
      <c r="AA829" s="215"/>
      <c r="AB829" s="215"/>
      <c r="AC829" s="215"/>
      <c r="AD829" s="215"/>
      <c r="AE829" s="215"/>
      <c r="AF829" s="215"/>
      <c r="AG829" s="215"/>
      <c r="AH829" s="215"/>
      <c r="AI829" s="215"/>
      <c r="AJ829" s="215"/>
      <c r="AK829" s="215"/>
      <c r="AL829" s="215"/>
      <c r="AM829" s="215"/>
      <c r="AN829" s="215"/>
      <c r="AO829" s="215"/>
    </row>
    <row r="830" ht="15.75" customHeight="1">
      <c r="A830" s="214"/>
      <c r="B830" s="214"/>
      <c r="C830" s="214"/>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5"/>
      <c r="Z830" s="215"/>
      <c r="AA830" s="215"/>
      <c r="AB830" s="215"/>
      <c r="AC830" s="215"/>
      <c r="AD830" s="215"/>
      <c r="AE830" s="215"/>
      <c r="AF830" s="215"/>
      <c r="AG830" s="215"/>
      <c r="AH830" s="215"/>
      <c r="AI830" s="215"/>
      <c r="AJ830" s="215"/>
      <c r="AK830" s="215"/>
      <c r="AL830" s="215"/>
      <c r="AM830" s="215"/>
      <c r="AN830" s="215"/>
      <c r="AO830" s="215"/>
    </row>
    <row r="831" ht="15.75" customHeight="1">
      <c r="A831" s="214"/>
      <c r="B831" s="214"/>
      <c r="C831" s="214"/>
      <c r="D831" s="215"/>
      <c r="E831" s="215"/>
      <c r="F831" s="215"/>
      <c r="G831" s="215"/>
      <c r="H831" s="215"/>
      <c r="I831" s="215"/>
      <c r="J831" s="215"/>
      <c r="K831" s="215"/>
      <c r="L831" s="215"/>
      <c r="M831" s="215"/>
      <c r="N831" s="215"/>
      <c r="O831" s="215"/>
      <c r="P831" s="215"/>
      <c r="Q831" s="215"/>
      <c r="R831" s="215"/>
      <c r="S831" s="215"/>
      <c r="T831" s="215"/>
      <c r="U831" s="215"/>
      <c r="V831" s="215"/>
      <c r="W831" s="215"/>
      <c r="X831" s="215"/>
      <c r="Y831" s="215"/>
      <c r="Z831" s="215"/>
      <c r="AA831" s="215"/>
      <c r="AB831" s="215"/>
      <c r="AC831" s="215"/>
      <c r="AD831" s="215"/>
      <c r="AE831" s="215"/>
      <c r="AF831" s="215"/>
      <c r="AG831" s="215"/>
      <c r="AH831" s="215"/>
      <c r="AI831" s="215"/>
      <c r="AJ831" s="215"/>
      <c r="AK831" s="215"/>
      <c r="AL831" s="215"/>
      <c r="AM831" s="215"/>
      <c r="AN831" s="215"/>
      <c r="AO831" s="215"/>
    </row>
    <row r="832" ht="15.75" customHeight="1">
      <c r="A832" s="214"/>
      <c r="B832" s="214"/>
      <c r="C832" s="214"/>
      <c r="D832" s="215"/>
      <c r="E832" s="215"/>
      <c r="F832" s="215"/>
      <c r="G832" s="215"/>
      <c r="H832" s="215"/>
      <c r="I832" s="215"/>
      <c r="J832" s="215"/>
      <c r="K832" s="215"/>
      <c r="L832" s="215"/>
      <c r="M832" s="215"/>
      <c r="N832" s="215"/>
      <c r="O832" s="215"/>
      <c r="P832" s="215"/>
      <c r="Q832" s="215"/>
      <c r="R832" s="215"/>
      <c r="S832" s="215"/>
      <c r="T832" s="215"/>
      <c r="U832" s="215"/>
      <c r="V832" s="215"/>
      <c r="W832" s="215"/>
      <c r="X832" s="215"/>
      <c r="Y832" s="215"/>
      <c r="Z832" s="215"/>
      <c r="AA832" s="215"/>
      <c r="AB832" s="215"/>
      <c r="AC832" s="215"/>
      <c r="AD832" s="215"/>
      <c r="AE832" s="215"/>
      <c r="AF832" s="215"/>
      <c r="AG832" s="215"/>
      <c r="AH832" s="215"/>
      <c r="AI832" s="215"/>
      <c r="AJ832" s="215"/>
      <c r="AK832" s="215"/>
      <c r="AL832" s="215"/>
      <c r="AM832" s="215"/>
      <c r="AN832" s="215"/>
      <c r="AO832" s="215"/>
    </row>
    <row r="833" ht="15.75" customHeight="1">
      <c r="A833" s="214"/>
      <c r="B833" s="214"/>
      <c r="C833" s="214"/>
      <c r="D833" s="215"/>
      <c r="E833" s="215"/>
      <c r="F833" s="215"/>
      <c r="G833" s="215"/>
      <c r="H833" s="215"/>
      <c r="I833" s="215"/>
      <c r="J833" s="215"/>
      <c r="K833" s="215"/>
      <c r="L833" s="215"/>
      <c r="M833" s="215"/>
      <c r="N833" s="215"/>
      <c r="O833" s="215"/>
      <c r="P833" s="215"/>
      <c r="Q833" s="215"/>
      <c r="R833" s="215"/>
      <c r="S833" s="215"/>
      <c r="T833" s="215"/>
      <c r="U833" s="215"/>
      <c r="V833" s="215"/>
      <c r="W833" s="215"/>
      <c r="X833" s="215"/>
      <c r="Y833" s="215"/>
      <c r="Z833" s="215"/>
      <c r="AA833" s="215"/>
      <c r="AB833" s="215"/>
      <c r="AC833" s="215"/>
      <c r="AD833" s="215"/>
      <c r="AE833" s="215"/>
      <c r="AF833" s="215"/>
      <c r="AG833" s="215"/>
      <c r="AH833" s="215"/>
      <c r="AI833" s="215"/>
      <c r="AJ833" s="215"/>
      <c r="AK833" s="215"/>
      <c r="AL833" s="215"/>
      <c r="AM833" s="215"/>
      <c r="AN833" s="215"/>
      <c r="AO833" s="215"/>
    </row>
    <row r="834" ht="15.75" customHeight="1">
      <c r="A834" s="214"/>
      <c r="B834" s="214"/>
      <c r="C834" s="214"/>
      <c r="D834" s="215"/>
      <c r="E834" s="215"/>
      <c r="F834" s="215"/>
      <c r="G834" s="215"/>
      <c r="H834" s="215"/>
      <c r="I834" s="215"/>
      <c r="J834" s="215"/>
      <c r="K834" s="215"/>
      <c r="L834" s="215"/>
      <c r="M834" s="215"/>
      <c r="N834" s="215"/>
      <c r="O834" s="215"/>
      <c r="P834" s="215"/>
      <c r="Q834" s="215"/>
      <c r="R834" s="215"/>
      <c r="S834" s="215"/>
      <c r="T834" s="215"/>
      <c r="U834" s="215"/>
      <c r="V834" s="215"/>
      <c r="W834" s="215"/>
      <c r="X834" s="215"/>
      <c r="Y834" s="215"/>
      <c r="Z834" s="215"/>
      <c r="AA834" s="215"/>
      <c r="AB834" s="215"/>
      <c r="AC834" s="215"/>
      <c r="AD834" s="215"/>
      <c r="AE834" s="215"/>
      <c r="AF834" s="215"/>
      <c r="AG834" s="215"/>
      <c r="AH834" s="215"/>
      <c r="AI834" s="215"/>
      <c r="AJ834" s="215"/>
      <c r="AK834" s="215"/>
      <c r="AL834" s="215"/>
      <c r="AM834" s="215"/>
      <c r="AN834" s="215"/>
      <c r="AO834" s="215"/>
    </row>
    <row r="835" ht="15.75" customHeight="1">
      <c r="A835" s="214"/>
      <c r="B835" s="214"/>
      <c r="C835" s="214"/>
      <c r="D835" s="215"/>
      <c r="E835" s="215"/>
      <c r="F835" s="215"/>
      <c r="G835" s="215"/>
      <c r="H835" s="215"/>
      <c r="I835" s="215"/>
      <c r="J835" s="215"/>
      <c r="K835" s="215"/>
      <c r="L835" s="215"/>
      <c r="M835" s="215"/>
      <c r="N835" s="215"/>
      <c r="O835" s="215"/>
      <c r="P835" s="215"/>
      <c r="Q835" s="215"/>
      <c r="R835" s="215"/>
      <c r="S835" s="215"/>
      <c r="T835" s="215"/>
      <c r="U835" s="215"/>
      <c r="V835" s="215"/>
      <c r="W835" s="215"/>
      <c r="X835" s="215"/>
      <c r="Y835" s="215"/>
      <c r="Z835" s="215"/>
      <c r="AA835" s="215"/>
      <c r="AB835" s="215"/>
      <c r="AC835" s="215"/>
      <c r="AD835" s="215"/>
      <c r="AE835" s="215"/>
      <c r="AF835" s="215"/>
      <c r="AG835" s="215"/>
      <c r="AH835" s="215"/>
      <c r="AI835" s="215"/>
      <c r="AJ835" s="215"/>
      <c r="AK835" s="215"/>
      <c r="AL835" s="215"/>
      <c r="AM835" s="215"/>
      <c r="AN835" s="215"/>
      <c r="AO835" s="215"/>
    </row>
    <row r="836" ht="15.75" customHeight="1">
      <c r="A836" s="214"/>
      <c r="B836" s="214"/>
      <c r="C836" s="214"/>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c r="AA836" s="215"/>
      <c r="AB836" s="215"/>
      <c r="AC836" s="215"/>
      <c r="AD836" s="215"/>
      <c r="AE836" s="215"/>
      <c r="AF836" s="215"/>
      <c r="AG836" s="215"/>
      <c r="AH836" s="215"/>
      <c r="AI836" s="215"/>
      <c r="AJ836" s="215"/>
      <c r="AK836" s="215"/>
      <c r="AL836" s="215"/>
      <c r="AM836" s="215"/>
      <c r="AN836" s="215"/>
      <c r="AO836" s="215"/>
    </row>
    <row r="837" ht="15.75" customHeight="1">
      <c r="A837" s="214"/>
      <c r="B837" s="214"/>
      <c r="C837" s="214"/>
      <c r="D837" s="215"/>
      <c r="E837" s="215"/>
      <c r="F837" s="215"/>
      <c r="G837" s="215"/>
      <c r="H837" s="215"/>
      <c r="I837" s="215"/>
      <c r="J837" s="215"/>
      <c r="K837" s="215"/>
      <c r="L837" s="215"/>
      <c r="M837" s="215"/>
      <c r="N837" s="215"/>
      <c r="O837" s="215"/>
      <c r="P837" s="215"/>
      <c r="Q837" s="215"/>
      <c r="R837" s="215"/>
      <c r="S837" s="215"/>
      <c r="T837" s="215"/>
      <c r="U837" s="215"/>
      <c r="V837" s="215"/>
      <c r="W837" s="215"/>
      <c r="X837" s="215"/>
      <c r="Y837" s="215"/>
      <c r="Z837" s="215"/>
      <c r="AA837" s="215"/>
      <c r="AB837" s="215"/>
      <c r="AC837" s="215"/>
      <c r="AD837" s="215"/>
      <c r="AE837" s="215"/>
      <c r="AF837" s="215"/>
      <c r="AG837" s="215"/>
      <c r="AH837" s="215"/>
      <c r="AI837" s="215"/>
      <c r="AJ837" s="215"/>
      <c r="AK837" s="215"/>
      <c r="AL837" s="215"/>
      <c r="AM837" s="215"/>
      <c r="AN837" s="215"/>
      <c r="AO837" s="215"/>
    </row>
    <row r="838" ht="15.75" customHeight="1">
      <c r="A838" s="214"/>
      <c r="B838" s="214"/>
      <c r="C838" s="214"/>
      <c r="D838" s="215"/>
      <c r="E838" s="215"/>
      <c r="F838" s="215"/>
      <c r="G838" s="215"/>
      <c r="H838" s="215"/>
      <c r="I838" s="215"/>
      <c r="J838" s="215"/>
      <c r="K838" s="215"/>
      <c r="L838" s="215"/>
      <c r="M838" s="215"/>
      <c r="N838" s="215"/>
      <c r="O838" s="215"/>
      <c r="P838" s="215"/>
      <c r="Q838" s="215"/>
      <c r="R838" s="215"/>
      <c r="S838" s="215"/>
      <c r="T838" s="215"/>
      <c r="U838" s="215"/>
      <c r="V838" s="215"/>
      <c r="W838" s="215"/>
      <c r="X838" s="215"/>
      <c r="Y838" s="215"/>
      <c r="Z838" s="215"/>
      <c r="AA838" s="215"/>
      <c r="AB838" s="215"/>
      <c r="AC838" s="215"/>
      <c r="AD838" s="215"/>
      <c r="AE838" s="215"/>
      <c r="AF838" s="215"/>
      <c r="AG838" s="215"/>
      <c r="AH838" s="215"/>
      <c r="AI838" s="215"/>
      <c r="AJ838" s="215"/>
      <c r="AK838" s="215"/>
      <c r="AL838" s="215"/>
      <c r="AM838" s="215"/>
      <c r="AN838" s="215"/>
      <c r="AO838" s="215"/>
    </row>
    <row r="839" ht="15.75" customHeight="1">
      <c r="A839" s="214"/>
      <c r="B839" s="214"/>
      <c r="C839" s="214"/>
      <c r="D839" s="215"/>
      <c r="E839" s="215"/>
      <c r="F839" s="215"/>
      <c r="G839" s="215"/>
      <c r="H839" s="215"/>
      <c r="I839" s="215"/>
      <c r="J839" s="215"/>
      <c r="K839" s="215"/>
      <c r="L839" s="215"/>
      <c r="M839" s="215"/>
      <c r="N839" s="215"/>
      <c r="O839" s="215"/>
      <c r="P839" s="215"/>
      <c r="Q839" s="215"/>
      <c r="R839" s="215"/>
      <c r="S839" s="215"/>
      <c r="T839" s="215"/>
      <c r="U839" s="215"/>
      <c r="V839" s="215"/>
      <c r="W839" s="215"/>
      <c r="X839" s="215"/>
      <c r="Y839" s="215"/>
      <c r="Z839" s="215"/>
      <c r="AA839" s="215"/>
      <c r="AB839" s="215"/>
      <c r="AC839" s="215"/>
      <c r="AD839" s="215"/>
      <c r="AE839" s="215"/>
      <c r="AF839" s="215"/>
      <c r="AG839" s="215"/>
      <c r="AH839" s="215"/>
      <c r="AI839" s="215"/>
      <c r="AJ839" s="215"/>
      <c r="AK839" s="215"/>
      <c r="AL839" s="215"/>
      <c r="AM839" s="215"/>
      <c r="AN839" s="215"/>
      <c r="AO839" s="215"/>
    </row>
    <row r="840" ht="15.75" customHeight="1">
      <c r="A840" s="214"/>
      <c r="B840" s="214"/>
      <c r="C840" s="214"/>
      <c r="D840" s="215"/>
      <c r="E840" s="215"/>
      <c r="F840" s="215"/>
      <c r="G840" s="215"/>
      <c r="H840" s="215"/>
      <c r="I840" s="215"/>
      <c r="J840" s="215"/>
      <c r="K840" s="215"/>
      <c r="L840" s="215"/>
      <c r="M840" s="215"/>
      <c r="N840" s="215"/>
      <c r="O840" s="215"/>
      <c r="P840" s="215"/>
      <c r="Q840" s="215"/>
      <c r="R840" s="215"/>
      <c r="S840" s="215"/>
      <c r="T840" s="215"/>
      <c r="U840" s="215"/>
      <c r="V840" s="215"/>
      <c r="W840" s="215"/>
      <c r="X840" s="215"/>
      <c r="Y840" s="215"/>
      <c r="Z840" s="215"/>
      <c r="AA840" s="215"/>
      <c r="AB840" s="215"/>
      <c r="AC840" s="215"/>
      <c r="AD840" s="215"/>
      <c r="AE840" s="215"/>
      <c r="AF840" s="215"/>
      <c r="AG840" s="215"/>
      <c r="AH840" s="215"/>
      <c r="AI840" s="215"/>
      <c r="AJ840" s="215"/>
      <c r="AK840" s="215"/>
      <c r="AL840" s="215"/>
      <c r="AM840" s="215"/>
      <c r="AN840" s="215"/>
      <c r="AO840" s="215"/>
    </row>
    <row r="841" ht="15.75" customHeight="1">
      <c r="A841" s="214"/>
      <c r="B841" s="214"/>
      <c r="C841" s="214"/>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c r="AA841" s="215"/>
      <c r="AB841" s="215"/>
      <c r="AC841" s="215"/>
      <c r="AD841" s="215"/>
      <c r="AE841" s="215"/>
      <c r="AF841" s="215"/>
      <c r="AG841" s="215"/>
      <c r="AH841" s="215"/>
      <c r="AI841" s="215"/>
      <c r="AJ841" s="215"/>
      <c r="AK841" s="215"/>
      <c r="AL841" s="215"/>
      <c r="AM841" s="215"/>
      <c r="AN841" s="215"/>
      <c r="AO841" s="215"/>
    </row>
    <row r="842" ht="15.75" customHeight="1">
      <c r="A842" s="214"/>
      <c r="B842" s="214"/>
      <c r="C842" s="214"/>
      <c r="D842" s="215"/>
      <c r="E842" s="215"/>
      <c r="F842" s="215"/>
      <c r="G842" s="215"/>
      <c r="H842" s="215"/>
      <c r="I842" s="215"/>
      <c r="J842" s="215"/>
      <c r="K842" s="215"/>
      <c r="L842" s="215"/>
      <c r="M842" s="215"/>
      <c r="N842" s="215"/>
      <c r="O842" s="215"/>
      <c r="P842" s="215"/>
      <c r="Q842" s="215"/>
      <c r="R842" s="215"/>
      <c r="S842" s="215"/>
      <c r="T842" s="215"/>
      <c r="U842" s="215"/>
      <c r="V842" s="215"/>
      <c r="W842" s="215"/>
      <c r="X842" s="215"/>
      <c r="Y842" s="215"/>
      <c r="Z842" s="215"/>
      <c r="AA842" s="215"/>
      <c r="AB842" s="215"/>
      <c r="AC842" s="215"/>
      <c r="AD842" s="215"/>
      <c r="AE842" s="215"/>
      <c r="AF842" s="215"/>
      <c r="AG842" s="215"/>
      <c r="AH842" s="215"/>
      <c r="AI842" s="215"/>
      <c r="AJ842" s="215"/>
      <c r="AK842" s="215"/>
      <c r="AL842" s="215"/>
      <c r="AM842" s="215"/>
      <c r="AN842" s="215"/>
      <c r="AO842" s="215"/>
    </row>
    <row r="843" ht="15.75" customHeight="1">
      <c r="A843" s="214"/>
      <c r="B843" s="214"/>
      <c r="C843" s="214"/>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c r="AA843" s="215"/>
      <c r="AB843" s="215"/>
      <c r="AC843" s="215"/>
      <c r="AD843" s="215"/>
      <c r="AE843" s="215"/>
      <c r="AF843" s="215"/>
      <c r="AG843" s="215"/>
      <c r="AH843" s="215"/>
      <c r="AI843" s="215"/>
      <c r="AJ843" s="215"/>
      <c r="AK843" s="215"/>
      <c r="AL843" s="215"/>
      <c r="AM843" s="215"/>
      <c r="AN843" s="215"/>
      <c r="AO843" s="215"/>
    </row>
    <row r="844" ht="15.75" customHeight="1">
      <c r="A844" s="214"/>
      <c r="B844" s="214"/>
      <c r="C844" s="214"/>
      <c r="D844" s="215"/>
      <c r="E844" s="215"/>
      <c r="F844" s="215"/>
      <c r="G844" s="215"/>
      <c r="H844" s="215"/>
      <c r="I844" s="215"/>
      <c r="J844" s="215"/>
      <c r="K844" s="215"/>
      <c r="L844" s="215"/>
      <c r="M844" s="215"/>
      <c r="N844" s="215"/>
      <c r="O844" s="215"/>
      <c r="P844" s="215"/>
      <c r="Q844" s="215"/>
      <c r="R844" s="215"/>
      <c r="S844" s="215"/>
      <c r="T844" s="215"/>
      <c r="U844" s="215"/>
      <c r="V844" s="215"/>
      <c r="W844" s="215"/>
      <c r="X844" s="215"/>
      <c r="Y844" s="215"/>
      <c r="Z844" s="215"/>
      <c r="AA844" s="215"/>
      <c r="AB844" s="215"/>
      <c r="AC844" s="215"/>
      <c r="AD844" s="215"/>
      <c r="AE844" s="215"/>
      <c r="AF844" s="215"/>
      <c r="AG844" s="215"/>
      <c r="AH844" s="215"/>
      <c r="AI844" s="215"/>
      <c r="AJ844" s="215"/>
      <c r="AK844" s="215"/>
      <c r="AL844" s="215"/>
      <c r="AM844" s="215"/>
      <c r="AN844" s="215"/>
      <c r="AO844" s="215"/>
    </row>
    <row r="845" ht="15.75" customHeight="1">
      <c r="A845" s="214"/>
      <c r="B845" s="214"/>
      <c r="C845" s="214"/>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c r="AA845" s="215"/>
      <c r="AB845" s="215"/>
      <c r="AC845" s="215"/>
      <c r="AD845" s="215"/>
      <c r="AE845" s="215"/>
      <c r="AF845" s="215"/>
      <c r="AG845" s="215"/>
      <c r="AH845" s="215"/>
      <c r="AI845" s="215"/>
      <c r="AJ845" s="215"/>
      <c r="AK845" s="215"/>
      <c r="AL845" s="215"/>
      <c r="AM845" s="215"/>
      <c r="AN845" s="215"/>
      <c r="AO845" s="215"/>
    </row>
    <row r="846" ht="15.75" customHeight="1">
      <c r="A846" s="214"/>
      <c r="B846" s="214"/>
      <c r="C846" s="214"/>
      <c r="D846" s="215"/>
      <c r="E846" s="215"/>
      <c r="F846" s="215"/>
      <c r="G846" s="215"/>
      <c r="H846" s="215"/>
      <c r="I846" s="215"/>
      <c r="J846" s="215"/>
      <c r="K846" s="215"/>
      <c r="L846" s="215"/>
      <c r="M846" s="215"/>
      <c r="N846" s="215"/>
      <c r="O846" s="215"/>
      <c r="P846" s="215"/>
      <c r="Q846" s="215"/>
      <c r="R846" s="215"/>
      <c r="S846" s="215"/>
      <c r="T846" s="215"/>
      <c r="U846" s="215"/>
      <c r="V846" s="215"/>
      <c r="W846" s="215"/>
      <c r="X846" s="215"/>
      <c r="Y846" s="215"/>
      <c r="Z846" s="215"/>
      <c r="AA846" s="215"/>
      <c r="AB846" s="215"/>
      <c r="AC846" s="215"/>
      <c r="AD846" s="215"/>
      <c r="AE846" s="215"/>
      <c r="AF846" s="215"/>
      <c r="AG846" s="215"/>
      <c r="AH846" s="215"/>
      <c r="AI846" s="215"/>
      <c r="AJ846" s="215"/>
      <c r="AK846" s="215"/>
      <c r="AL846" s="215"/>
      <c r="AM846" s="215"/>
      <c r="AN846" s="215"/>
      <c r="AO846" s="215"/>
    </row>
    <row r="847" ht="15.75" customHeight="1">
      <c r="A847" s="214"/>
      <c r="B847" s="214"/>
      <c r="C847" s="214"/>
      <c r="D847" s="215"/>
      <c r="E847" s="215"/>
      <c r="F847" s="215"/>
      <c r="G847" s="215"/>
      <c r="H847" s="215"/>
      <c r="I847" s="215"/>
      <c r="J847" s="215"/>
      <c r="K847" s="215"/>
      <c r="L847" s="215"/>
      <c r="M847" s="215"/>
      <c r="N847" s="215"/>
      <c r="O847" s="215"/>
      <c r="P847" s="215"/>
      <c r="Q847" s="215"/>
      <c r="R847" s="215"/>
      <c r="S847" s="215"/>
      <c r="T847" s="215"/>
      <c r="U847" s="215"/>
      <c r="V847" s="215"/>
      <c r="W847" s="215"/>
      <c r="X847" s="215"/>
      <c r="Y847" s="215"/>
      <c r="Z847" s="215"/>
      <c r="AA847" s="215"/>
      <c r="AB847" s="215"/>
      <c r="AC847" s="215"/>
      <c r="AD847" s="215"/>
      <c r="AE847" s="215"/>
      <c r="AF847" s="215"/>
      <c r="AG847" s="215"/>
      <c r="AH847" s="215"/>
      <c r="AI847" s="215"/>
      <c r="AJ847" s="215"/>
      <c r="AK847" s="215"/>
      <c r="AL847" s="215"/>
      <c r="AM847" s="215"/>
      <c r="AN847" s="215"/>
      <c r="AO847" s="215"/>
    </row>
    <row r="848" ht="15.75" customHeight="1">
      <c r="A848" s="214"/>
      <c r="B848" s="214"/>
      <c r="C848" s="214"/>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c r="AA848" s="215"/>
      <c r="AB848" s="215"/>
      <c r="AC848" s="215"/>
      <c r="AD848" s="215"/>
      <c r="AE848" s="215"/>
      <c r="AF848" s="215"/>
      <c r="AG848" s="215"/>
      <c r="AH848" s="215"/>
      <c r="AI848" s="215"/>
      <c r="AJ848" s="215"/>
      <c r="AK848" s="215"/>
      <c r="AL848" s="215"/>
      <c r="AM848" s="215"/>
      <c r="AN848" s="215"/>
      <c r="AO848" s="215"/>
    </row>
    <row r="849" ht="15.75" customHeight="1">
      <c r="A849" s="214"/>
      <c r="B849" s="214"/>
      <c r="C849" s="214"/>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c r="AA849" s="215"/>
      <c r="AB849" s="215"/>
      <c r="AC849" s="215"/>
      <c r="AD849" s="215"/>
      <c r="AE849" s="215"/>
      <c r="AF849" s="215"/>
      <c r="AG849" s="215"/>
      <c r="AH849" s="215"/>
      <c r="AI849" s="215"/>
      <c r="AJ849" s="215"/>
      <c r="AK849" s="215"/>
      <c r="AL849" s="215"/>
      <c r="AM849" s="215"/>
      <c r="AN849" s="215"/>
      <c r="AO849" s="215"/>
    </row>
    <row r="850" ht="15.75" customHeight="1">
      <c r="A850" s="214"/>
      <c r="B850" s="214"/>
      <c r="C850" s="214"/>
      <c r="D850" s="215"/>
      <c r="E850" s="215"/>
      <c r="F850" s="215"/>
      <c r="G850" s="215"/>
      <c r="H850" s="215"/>
      <c r="I850" s="215"/>
      <c r="J850" s="215"/>
      <c r="K850" s="215"/>
      <c r="L850" s="215"/>
      <c r="M850" s="215"/>
      <c r="N850" s="215"/>
      <c r="O850" s="215"/>
      <c r="P850" s="215"/>
      <c r="Q850" s="215"/>
      <c r="R850" s="215"/>
      <c r="S850" s="215"/>
      <c r="T850" s="215"/>
      <c r="U850" s="215"/>
      <c r="V850" s="215"/>
      <c r="W850" s="215"/>
      <c r="X850" s="215"/>
      <c r="Y850" s="215"/>
      <c r="Z850" s="215"/>
      <c r="AA850" s="215"/>
      <c r="AB850" s="215"/>
      <c r="AC850" s="215"/>
      <c r="AD850" s="215"/>
      <c r="AE850" s="215"/>
      <c r="AF850" s="215"/>
      <c r="AG850" s="215"/>
      <c r="AH850" s="215"/>
      <c r="AI850" s="215"/>
      <c r="AJ850" s="215"/>
      <c r="AK850" s="215"/>
      <c r="AL850" s="215"/>
      <c r="AM850" s="215"/>
      <c r="AN850" s="215"/>
      <c r="AO850" s="215"/>
    </row>
    <row r="851" ht="15.75" customHeight="1">
      <c r="A851" s="214"/>
      <c r="B851" s="214"/>
      <c r="C851" s="214"/>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c r="AA851" s="215"/>
      <c r="AB851" s="215"/>
      <c r="AC851" s="215"/>
      <c r="AD851" s="215"/>
      <c r="AE851" s="215"/>
      <c r="AF851" s="215"/>
      <c r="AG851" s="215"/>
      <c r="AH851" s="215"/>
      <c r="AI851" s="215"/>
      <c r="AJ851" s="215"/>
      <c r="AK851" s="215"/>
      <c r="AL851" s="215"/>
      <c r="AM851" s="215"/>
      <c r="AN851" s="215"/>
      <c r="AO851" s="215"/>
    </row>
    <row r="852" ht="15.75" customHeight="1">
      <c r="A852" s="214"/>
      <c r="B852" s="214"/>
      <c r="C852" s="214"/>
      <c r="D852" s="215"/>
      <c r="E852" s="215"/>
      <c r="F852" s="215"/>
      <c r="G852" s="215"/>
      <c r="H852" s="215"/>
      <c r="I852" s="215"/>
      <c r="J852" s="215"/>
      <c r="K852" s="215"/>
      <c r="L852" s="215"/>
      <c r="M852" s="215"/>
      <c r="N852" s="215"/>
      <c r="O852" s="215"/>
      <c r="P852" s="215"/>
      <c r="Q852" s="215"/>
      <c r="R852" s="215"/>
      <c r="S852" s="215"/>
      <c r="T852" s="215"/>
      <c r="U852" s="215"/>
      <c r="V852" s="215"/>
      <c r="W852" s="215"/>
      <c r="X852" s="215"/>
      <c r="Y852" s="215"/>
      <c r="Z852" s="215"/>
      <c r="AA852" s="215"/>
      <c r="AB852" s="215"/>
      <c r="AC852" s="215"/>
      <c r="AD852" s="215"/>
      <c r="AE852" s="215"/>
      <c r="AF852" s="215"/>
      <c r="AG852" s="215"/>
      <c r="AH852" s="215"/>
      <c r="AI852" s="215"/>
      <c r="AJ852" s="215"/>
      <c r="AK852" s="215"/>
      <c r="AL852" s="215"/>
      <c r="AM852" s="215"/>
      <c r="AN852" s="215"/>
      <c r="AO852" s="215"/>
    </row>
    <row r="853" ht="15.75" customHeight="1">
      <c r="A853" s="214"/>
      <c r="B853" s="214"/>
      <c r="C853" s="214"/>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c r="AA853" s="215"/>
      <c r="AB853" s="215"/>
      <c r="AC853" s="215"/>
      <c r="AD853" s="215"/>
      <c r="AE853" s="215"/>
      <c r="AF853" s="215"/>
      <c r="AG853" s="215"/>
      <c r="AH853" s="215"/>
      <c r="AI853" s="215"/>
      <c r="AJ853" s="215"/>
      <c r="AK853" s="215"/>
      <c r="AL853" s="215"/>
      <c r="AM853" s="215"/>
      <c r="AN853" s="215"/>
      <c r="AO853" s="215"/>
    </row>
    <row r="854" ht="15.75" customHeight="1">
      <c r="A854" s="214"/>
      <c r="B854" s="214"/>
      <c r="C854" s="214"/>
      <c r="D854" s="215"/>
      <c r="E854" s="215"/>
      <c r="F854" s="215"/>
      <c r="G854" s="215"/>
      <c r="H854" s="215"/>
      <c r="I854" s="215"/>
      <c r="J854" s="215"/>
      <c r="K854" s="215"/>
      <c r="L854" s="215"/>
      <c r="M854" s="215"/>
      <c r="N854" s="215"/>
      <c r="O854" s="215"/>
      <c r="P854" s="215"/>
      <c r="Q854" s="215"/>
      <c r="R854" s="215"/>
      <c r="S854" s="215"/>
      <c r="T854" s="215"/>
      <c r="U854" s="215"/>
      <c r="V854" s="215"/>
      <c r="W854" s="215"/>
      <c r="X854" s="215"/>
      <c r="Y854" s="215"/>
      <c r="Z854" s="215"/>
      <c r="AA854" s="215"/>
      <c r="AB854" s="215"/>
      <c r="AC854" s="215"/>
      <c r="AD854" s="215"/>
      <c r="AE854" s="215"/>
      <c r="AF854" s="215"/>
      <c r="AG854" s="215"/>
      <c r="AH854" s="215"/>
      <c r="AI854" s="215"/>
      <c r="AJ854" s="215"/>
      <c r="AK854" s="215"/>
      <c r="AL854" s="215"/>
      <c r="AM854" s="215"/>
      <c r="AN854" s="215"/>
      <c r="AO854" s="215"/>
    </row>
    <row r="855" ht="15.75" customHeight="1">
      <c r="A855" s="214"/>
      <c r="B855" s="214"/>
      <c r="C855" s="214"/>
      <c r="D855" s="215"/>
      <c r="E855" s="215"/>
      <c r="F855" s="215"/>
      <c r="G855" s="215"/>
      <c r="H855" s="215"/>
      <c r="I855" s="215"/>
      <c r="J855" s="215"/>
      <c r="K855" s="215"/>
      <c r="L855" s="215"/>
      <c r="M855" s="215"/>
      <c r="N855" s="215"/>
      <c r="O855" s="215"/>
      <c r="P855" s="215"/>
      <c r="Q855" s="215"/>
      <c r="R855" s="215"/>
      <c r="S855" s="215"/>
      <c r="T855" s="215"/>
      <c r="U855" s="215"/>
      <c r="V855" s="215"/>
      <c r="W855" s="215"/>
      <c r="X855" s="215"/>
      <c r="Y855" s="215"/>
      <c r="Z855" s="215"/>
      <c r="AA855" s="215"/>
      <c r="AB855" s="215"/>
      <c r="AC855" s="215"/>
      <c r="AD855" s="215"/>
      <c r="AE855" s="215"/>
      <c r="AF855" s="215"/>
      <c r="AG855" s="215"/>
      <c r="AH855" s="215"/>
      <c r="AI855" s="215"/>
      <c r="AJ855" s="215"/>
      <c r="AK855" s="215"/>
      <c r="AL855" s="215"/>
      <c r="AM855" s="215"/>
      <c r="AN855" s="215"/>
      <c r="AO855" s="215"/>
    </row>
    <row r="856" ht="15.75" customHeight="1">
      <c r="A856" s="214"/>
      <c r="B856" s="214"/>
      <c r="C856" s="214"/>
      <c r="D856" s="215"/>
      <c r="E856" s="215"/>
      <c r="F856" s="215"/>
      <c r="G856" s="215"/>
      <c r="H856" s="215"/>
      <c r="I856" s="215"/>
      <c r="J856" s="215"/>
      <c r="K856" s="215"/>
      <c r="L856" s="215"/>
      <c r="M856" s="215"/>
      <c r="N856" s="215"/>
      <c r="O856" s="215"/>
      <c r="P856" s="215"/>
      <c r="Q856" s="215"/>
      <c r="R856" s="215"/>
      <c r="S856" s="215"/>
      <c r="T856" s="215"/>
      <c r="U856" s="215"/>
      <c r="V856" s="215"/>
      <c r="W856" s="215"/>
      <c r="X856" s="215"/>
      <c r="Y856" s="215"/>
      <c r="Z856" s="215"/>
      <c r="AA856" s="215"/>
      <c r="AB856" s="215"/>
      <c r="AC856" s="215"/>
      <c r="AD856" s="215"/>
      <c r="AE856" s="215"/>
      <c r="AF856" s="215"/>
      <c r="AG856" s="215"/>
      <c r="AH856" s="215"/>
      <c r="AI856" s="215"/>
      <c r="AJ856" s="215"/>
      <c r="AK856" s="215"/>
      <c r="AL856" s="215"/>
      <c r="AM856" s="215"/>
      <c r="AN856" s="215"/>
      <c r="AO856" s="215"/>
    </row>
    <row r="857" ht="15.75" customHeight="1">
      <c r="A857" s="214"/>
      <c r="B857" s="214"/>
      <c r="C857" s="214"/>
      <c r="D857" s="215"/>
      <c r="E857" s="215"/>
      <c r="F857" s="215"/>
      <c r="G857" s="215"/>
      <c r="H857" s="215"/>
      <c r="I857" s="215"/>
      <c r="J857" s="215"/>
      <c r="K857" s="215"/>
      <c r="L857" s="215"/>
      <c r="M857" s="215"/>
      <c r="N857" s="215"/>
      <c r="O857" s="215"/>
      <c r="P857" s="215"/>
      <c r="Q857" s="215"/>
      <c r="R857" s="215"/>
      <c r="S857" s="215"/>
      <c r="T857" s="215"/>
      <c r="U857" s="215"/>
      <c r="V857" s="215"/>
      <c r="W857" s="215"/>
      <c r="X857" s="215"/>
      <c r="Y857" s="215"/>
      <c r="Z857" s="215"/>
      <c r="AA857" s="215"/>
      <c r="AB857" s="215"/>
      <c r="AC857" s="215"/>
      <c r="AD857" s="215"/>
      <c r="AE857" s="215"/>
      <c r="AF857" s="215"/>
      <c r="AG857" s="215"/>
      <c r="AH857" s="215"/>
      <c r="AI857" s="215"/>
      <c r="AJ857" s="215"/>
      <c r="AK857" s="215"/>
      <c r="AL857" s="215"/>
      <c r="AM857" s="215"/>
      <c r="AN857" s="215"/>
      <c r="AO857" s="215"/>
    </row>
    <row r="858" ht="15.75" customHeight="1">
      <c r="A858" s="214"/>
      <c r="B858" s="214"/>
      <c r="C858" s="214"/>
      <c r="D858" s="215"/>
      <c r="E858" s="215"/>
      <c r="F858" s="215"/>
      <c r="G858" s="215"/>
      <c r="H858" s="215"/>
      <c r="I858" s="215"/>
      <c r="J858" s="215"/>
      <c r="K858" s="215"/>
      <c r="L858" s="215"/>
      <c r="M858" s="215"/>
      <c r="N858" s="215"/>
      <c r="O858" s="215"/>
      <c r="P858" s="215"/>
      <c r="Q858" s="215"/>
      <c r="R858" s="215"/>
      <c r="S858" s="215"/>
      <c r="T858" s="215"/>
      <c r="U858" s="215"/>
      <c r="V858" s="215"/>
      <c r="W858" s="215"/>
      <c r="X858" s="215"/>
      <c r="Y858" s="215"/>
      <c r="Z858" s="215"/>
      <c r="AA858" s="215"/>
      <c r="AB858" s="215"/>
      <c r="AC858" s="215"/>
      <c r="AD858" s="215"/>
      <c r="AE858" s="215"/>
      <c r="AF858" s="215"/>
      <c r="AG858" s="215"/>
      <c r="AH858" s="215"/>
      <c r="AI858" s="215"/>
      <c r="AJ858" s="215"/>
      <c r="AK858" s="215"/>
      <c r="AL858" s="215"/>
      <c r="AM858" s="215"/>
      <c r="AN858" s="215"/>
      <c r="AO858" s="215"/>
    </row>
    <row r="859" ht="15.75" customHeight="1">
      <c r="A859" s="214"/>
      <c r="B859" s="214"/>
      <c r="C859" s="214"/>
      <c r="D859" s="215"/>
      <c r="E859" s="215"/>
      <c r="F859" s="215"/>
      <c r="G859" s="215"/>
      <c r="H859" s="215"/>
      <c r="I859" s="215"/>
      <c r="J859" s="215"/>
      <c r="K859" s="215"/>
      <c r="L859" s="215"/>
      <c r="M859" s="215"/>
      <c r="N859" s="215"/>
      <c r="O859" s="215"/>
      <c r="P859" s="215"/>
      <c r="Q859" s="215"/>
      <c r="R859" s="215"/>
      <c r="S859" s="215"/>
      <c r="T859" s="215"/>
      <c r="U859" s="215"/>
      <c r="V859" s="215"/>
      <c r="W859" s="215"/>
      <c r="X859" s="215"/>
      <c r="Y859" s="215"/>
      <c r="Z859" s="215"/>
      <c r="AA859" s="215"/>
      <c r="AB859" s="215"/>
      <c r="AC859" s="215"/>
      <c r="AD859" s="215"/>
      <c r="AE859" s="215"/>
      <c r="AF859" s="215"/>
      <c r="AG859" s="215"/>
      <c r="AH859" s="215"/>
      <c r="AI859" s="215"/>
      <c r="AJ859" s="215"/>
      <c r="AK859" s="215"/>
      <c r="AL859" s="215"/>
      <c r="AM859" s="215"/>
      <c r="AN859" s="215"/>
      <c r="AO859" s="215"/>
    </row>
    <row r="860" ht="15.75" customHeight="1">
      <c r="A860" s="214"/>
      <c r="B860" s="214"/>
      <c r="C860" s="214"/>
      <c r="D860" s="215"/>
      <c r="E860" s="215"/>
      <c r="F860" s="215"/>
      <c r="G860" s="215"/>
      <c r="H860" s="215"/>
      <c r="I860" s="215"/>
      <c r="J860" s="215"/>
      <c r="K860" s="215"/>
      <c r="L860" s="215"/>
      <c r="M860" s="215"/>
      <c r="N860" s="215"/>
      <c r="O860" s="215"/>
      <c r="P860" s="215"/>
      <c r="Q860" s="215"/>
      <c r="R860" s="215"/>
      <c r="S860" s="215"/>
      <c r="T860" s="215"/>
      <c r="U860" s="215"/>
      <c r="V860" s="215"/>
      <c r="W860" s="215"/>
      <c r="X860" s="215"/>
      <c r="Y860" s="215"/>
      <c r="Z860" s="215"/>
      <c r="AA860" s="215"/>
      <c r="AB860" s="215"/>
      <c r="AC860" s="215"/>
      <c r="AD860" s="215"/>
      <c r="AE860" s="215"/>
      <c r="AF860" s="215"/>
      <c r="AG860" s="215"/>
      <c r="AH860" s="215"/>
      <c r="AI860" s="215"/>
      <c r="AJ860" s="215"/>
      <c r="AK860" s="215"/>
      <c r="AL860" s="215"/>
      <c r="AM860" s="215"/>
      <c r="AN860" s="215"/>
      <c r="AO860" s="215"/>
    </row>
    <row r="861" ht="15.75" customHeight="1">
      <c r="A861" s="214"/>
      <c r="B861" s="214"/>
      <c r="C861" s="214"/>
      <c r="D861" s="215"/>
      <c r="E861" s="215"/>
      <c r="F861" s="215"/>
      <c r="G861" s="215"/>
      <c r="H861" s="215"/>
      <c r="I861" s="215"/>
      <c r="J861" s="215"/>
      <c r="K861" s="215"/>
      <c r="L861" s="215"/>
      <c r="M861" s="215"/>
      <c r="N861" s="215"/>
      <c r="O861" s="215"/>
      <c r="P861" s="215"/>
      <c r="Q861" s="215"/>
      <c r="R861" s="215"/>
      <c r="S861" s="215"/>
      <c r="T861" s="215"/>
      <c r="U861" s="215"/>
      <c r="V861" s="215"/>
      <c r="W861" s="215"/>
      <c r="X861" s="215"/>
      <c r="Y861" s="215"/>
      <c r="Z861" s="215"/>
      <c r="AA861" s="215"/>
      <c r="AB861" s="215"/>
      <c r="AC861" s="215"/>
      <c r="AD861" s="215"/>
      <c r="AE861" s="215"/>
      <c r="AF861" s="215"/>
      <c r="AG861" s="215"/>
      <c r="AH861" s="215"/>
      <c r="AI861" s="215"/>
      <c r="AJ861" s="215"/>
      <c r="AK861" s="215"/>
      <c r="AL861" s="215"/>
      <c r="AM861" s="215"/>
      <c r="AN861" s="215"/>
      <c r="AO861" s="215"/>
    </row>
    <row r="862" ht="15.75" customHeight="1">
      <c r="A862" s="214"/>
      <c r="B862" s="214"/>
      <c r="C862" s="214"/>
      <c r="D862" s="215"/>
      <c r="E862" s="215"/>
      <c r="F862" s="215"/>
      <c r="G862" s="215"/>
      <c r="H862" s="215"/>
      <c r="I862" s="215"/>
      <c r="J862" s="215"/>
      <c r="K862" s="215"/>
      <c r="L862" s="215"/>
      <c r="M862" s="215"/>
      <c r="N862" s="215"/>
      <c r="O862" s="215"/>
      <c r="P862" s="215"/>
      <c r="Q862" s="215"/>
      <c r="R862" s="215"/>
      <c r="S862" s="215"/>
      <c r="T862" s="215"/>
      <c r="U862" s="215"/>
      <c r="V862" s="215"/>
      <c r="W862" s="215"/>
      <c r="X862" s="215"/>
      <c r="Y862" s="215"/>
      <c r="Z862" s="215"/>
      <c r="AA862" s="215"/>
      <c r="AB862" s="215"/>
      <c r="AC862" s="215"/>
      <c r="AD862" s="215"/>
      <c r="AE862" s="215"/>
      <c r="AF862" s="215"/>
      <c r="AG862" s="215"/>
      <c r="AH862" s="215"/>
      <c r="AI862" s="215"/>
      <c r="AJ862" s="215"/>
      <c r="AK862" s="215"/>
      <c r="AL862" s="215"/>
      <c r="AM862" s="215"/>
      <c r="AN862" s="215"/>
      <c r="AO862" s="215"/>
    </row>
    <row r="863" ht="15.75" customHeight="1">
      <c r="A863" s="214"/>
      <c r="B863" s="214"/>
      <c r="C863" s="214"/>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c r="AA863" s="215"/>
      <c r="AB863" s="215"/>
      <c r="AC863" s="215"/>
      <c r="AD863" s="215"/>
      <c r="AE863" s="215"/>
      <c r="AF863" s="215"/>
      <c r="AG863" s="215"/>
      <c r="AH863" s="215"/>
      <c r="AI863" s="215"/>
      <c r="AJ863" s="215"/>
      <c r="AK863" s="215"/>
      <c r="AL863" s="215"/>
      <c r="AM863" s="215"/>
      <c r="AN863" s="215"/>
      <c r="AO863" s="215"/>
    </row>
    <row r="864" ht="15.75" customHeight="1">
      <c r="A864" s="214"/>
      <c r="B864" s="214"/>
      <c r="C864" s="214"/>
      <c r="D864" s="215"/>
      <c r="E864" s="215"/>
      <c r="F864" s="215"/>
      <c r="G864" s="215"/>
      <c r="H864" s="215"/>
      <c r="I864" s="215"/>
      <c r="J864" s="215"/>
      <c r="K864" s="215"/>
      <c r="L864" s="215"/>
      <c r="M864" s="215"/>
      <c r="N864" s="215"/>
      <c r="O864" s="215"/>
      <c r="P864" s="215"/>
      <c r="Q864" s="215"/>
      <c r="R864" s="215"/>
      <c r="S864" s="215"/>
      <c r="T864" s="215"/>
      <c r="U864" s="215"/>
      <c r="V864" s="215"/>
      <c r="W864" s="215"/>
      <c r="X864" s="215"/>
      <c r="Y864" s="215"/>
      <c r="Z864" s="215"/>
      <c r="AA864" s="215"/>
      <c r="AB864" s="215"/>
      <c r="AC864" s="215"/>
      <c r="AD864" s="215"/>
      <c r="AE864" s="215"/>
      <c r="AF864" s="215"/>
      <c r="AG864" s="215"/>
      <c r="AH864" s="215"/>
      <c r="AI864" s="215"/>
      <c r="AJ864" s="215"/>
      <c r="AK864" s="215"/>
      <c r="AL864" s="215"/>
      <c r="AM864" s="215"/>
      <c r="AN864" s="215"/>
      <c r="AO864" s="215"/>
    </row>
    <row r="865" ht="15.75" customHeight="1">
      <c r="A865" s="214"/>
      <c r="B865" s="214"/>
      <c r="C865" s="214"/>
      <c r="D865" s="215"/>
      <c r="E865" s="215"/>
      <c r="F865" s="215"/>
      <c r="G865" s="215"/>
      <c r="H865" s="215"/>
      <c r="I865" s="215"/>
      <c r="J865" s="215"/>
      <c r="K865" s="215"/>
      <c r="L865" s="215"/>
      <c r="M865" s="215"/>
      <c r="N865" s="215"/>
      <c r="O865" s="215"/>
      <c r="P865" s="215"/>
      <c r="Q865" s="215"/>
      <c r="R865" s="215"/>
      <c r="S865" s="215"/>
      <c r="T865" s="215"/>
      <c r="U865" s="215"/>
      <c r="V865" s="215"/>
      <c r="W865" s="215"/>
      <c r="X865" s="215"/>
      <c r="Y865" s="215"/>
      <c r="Z865" s="215"/>
      <c r="AA865" s="215"/>
      <c r="AB865" s="215"/>
      <c r="AC865" s="215"/>
      <c r="AD865" s="215"/>
      <c r="AE865" s="215"/>
      <c r="AF865" s="215"/>
      <c r="AG865" s="215"/>
      <c r="AH865" s="215"/>
      <c r="AI865" s="215"/>
      <c r="AJ865" s="215"/>
      <c r="AK865" s="215"/>
      <c r="AL865" s="215"/>
      <c r="AM865" s="215"/>
      <c r="AN865" s="215"/>
      <c r="AO865" s="215"/>
    </row>
    <row r="866" ht="15.75" customHeight="1">
      <c r="A866" s="214"/>
      <c r="B866" s="214"/>
      <c r="C866" s="214"/>
      <c r="D866" s="215"/>
      <c r="E866" s="215"/>
      <c r="F866" s="215"/>
      <c r="G866" s="215"/>
      <c r="H866" s="215"/>
      <c r="I866" s="215"/>
      <c r="J866" s="215"/>
      <c r="K866" s="215"/>
      <c r="L866" s="215"/>
      <c r="M866" s="215"/>
      <c r="N866" s="215"/>
      <c r="O866" s="215"/>
      <c r="P866" s="215"/>
      <c r="Q866" s="215"/>
      <c r="R866" s="215"/>
      <c r="S866" s="215"/>
      <c r="T866" s="215"/>
      <c r="U866" s="215"/>
      <c r="V866" s="215"/>
      <c r="W866" s="215"/>
      <c r="X866" s="215"/>
      <c r="Y866" s="215"/>
      <c r="Z866" s="215"/>
      <c r="AA866" s="215"/>
      <c r="AB866" s="215"/>
      <c r="AC866" s="215"/>
      <c r="AD866" s="215"/>
      <c r="AE866" s="215"/>
      <c r="AF866" s="215"/>
      <c r="AG866" s="215"/>
      <c r="AH866" s="215"/>
      <c r="AI866" s="215"/>
      <c r="AJ866" s="215"/>
      <c r="AK866" s="215"/>
      <c r="AL866" s="215"/>
      <c r="AM866" s="215"/>
      <c r="AN866" s="215"/>
      <c r="AO866" s="215"/>
    </row>
    <row r="867" ht="15.75" customHeight="1">
      <c r="A867" s="214"/>
      <c r="B867" s="214"/>
      <c r="C867" s="214"/>
      <c r="D867" s="215"/>
      <c r="E867" s="215"/>
      <c r="F867" s="215"/>
      <c r="G867" s="215"/>
      <c r="H867" s="215"/>
      <c r="I867" s="215"/>
      <c r="J867" s="215"/>
      <c r="K867" s="215"/>
      <c r="L867" s="215"/>
      <c r="M867" s="215"/>
      <c r="N867" s="215"/>
      <c r="O867" s="215"/>
      <c r="P867" s="215"/>
      <c r="Q867" s="215"/>
      <c r="R867" s="215"/>
      <c r="S867" s="215"/>
      <c r="T867" s="215"/>
      <c r="U867" s="215"/>
      <c r="V867" s="215"/>
      <c r="W867" s="215"/>
      <c r="X867" s="215"/>
      <c r="Y867" s="215"/>
      <c r="Z867" s="215"/>
      <c r="AA867" s="215"/>
      <c r="AB867" s="215"/>
      <c r="AC867" s="215"/>
      <c r="AD867" s="215"/>
      <c r="AE867" s="215"/>
      <c r="AF867" s="215"/>
      <c r="AG867" s="215"/>
      <c r="AH867" s="215"/>
      <c r="AI867" s="215"/>
      <c r="AJ867" s="215"/>
      <c r="AK867" s="215"/>
      <c r="AL867" s="215"/>
      <c r="AM867" s="215"/>
      <c r="AN867" s="215"/>
      <c r="AO867" s="215"/>
    </row>
    <row r="868" ht="15.75" customHeight="1">
      <c r="A868" s="214"/>
      <c r="B868" s="214"/>
      <c r="C868" s="214"/>
      <c r="D868" s="215"/>
      <c r="E868" s="215"/>
      <c r="F868" s="215"/>
      <c r="G868" s="215"/>
      <c r="H868" s="215"/>
      <c r="I868" s="215"/>
      <c r="J868" s="215"/>
      <c r="K868" s="215"/>
      <c r="L868" s="215"/>
      <c r="M868" s="215"/>
      <c r="N868" s="215"/>
      <c r="O868" s="215"/>
      <c r="P868" s="215"/>
      <c r="Q868" s="215"/>
      <c r="R868" s="215"/>
      <c r="S868" s="215"/>
      <c r="T868" s="215"/>
      <c r="U868" s="215"/>
      <c r="V868" s="215"/>
      <c r="W868" s="215"/>
      <c r="X868" s="215"/>
      <c r="Y868" s="215"/>
      <c r="Z868" s="215"/>
      <c r="AA868" s="215"/>
      <c r="AB868" s="215"/>
      <c r="AC868" s="215"/>
      <c r="AD868" s="215"/>
      <c r="AE868" s="215"/>
      <c r="AF868" s="215"/>
      <c r="AG868" s="215"/>
      <c r="AH868" s="215"/>
      <c r="AI868" s="215"/>
      <c r="AJ868" s="215"/>
      <c r="AK868" s="215"/>
      <c r="AL868" s="215"/>
      <c r="AM868" s="215"/>
      <c r="AN868" s="215"/>
      <c r="AO868" s="215"/>
    </row>
    <row r="869" ht="15.75" customHeight="1">
      <c r="A869" s="214"/>
      <c r="B869" s="214"/>
      <c r="C869" s="214"/>
      <c r="D869" s="215"/>
      <c r="E869" s="215"/>
      <c r="F869" s="215"/>
      <c r="G869" s="215"/>
      <c r="H869" s="215"/>
      <c r="I869" s="215"/>
      <c r="J869" s="215"/>
      <c r="K869" s="215"/>
      <c r="L869" s="215"/>
      <c r="M869" s="215"/>
      <c r="N869" s="215"/>
      <c r="O869" s="215"/>
      <c r="P869" s="215"/>
      <c r="Q869" s="215"/>
      <c r="R869" s="215"/>
      <c r="S869" s="215"/>
      <c r="T869" s="215"/>
      <c r="U869" s="215"/>
      <c r="V869" s="215"/>
      <c r="W869" s="215"/>
      <c r="X869" s="215"/>
      <c r="Y869" s="215"/>
      <c r="Z869" s="215"/>
      <c r="AA869" s="215"/>
      <c r="AB869" s="215"/>
      <c r="AC869" s="215"/>
      <c r="AD869" s="215"/>
      <c r="AE869" s="215"/>
      <c r="AF869" s="215"/>
      <c r="AG869" s="215"/>
      <c r="AH869" s="215"/>
      <c r="AI869" s="215"/>
      <c r="AJ869" s="215"/>
      <c r="AK869" s="215"/>
      <c r="AL869" s="215"/>
      <c r="AM869" s="215"/>
      <c r="AN869" s="215"/>
      <c r="AO869" s="215"/>
    </row>
    <row r="870" ht="15.75" customHeight="1">
      <c r="A870" s="214"/>
      <c r="B870" s="214"/>
      <c r="C870" s="214"/>
      <c r="D870" s="215"/>
      <c r="E870" s="215"/>
      <c r="F870" s="215"/>
      <c r="G870" s="215"/>
      <c r="H870" s="215"/>
      <c r="I870" s="215"/>
      <c r="J870" s="215"/>
      <c r="K870" s="215"/>
      <c r="L870" s="215"/>
      <c r="M870" s="215"/>
      <c r="N870" s="215"/>
      <c r="O870" s="215"/>
      <c r="P870" s="215"/>
      <c r="Q870" s="215"/>
      <c r="R870" s="215"/>
      <c r="S870" s="215"/>
      <c r="T870" s="215"/>
      <c r="U870" s="215"/>
      <c r="V870" s="215"/>
      <c r="W870" s="215"/>
      <c r="X870" s="215"/>
      <c r="Y870" s="215"/>
      <c r="Z870" s="215"/>
      <c r="AA870" s="215"/>
      <c r="AB870" s="215"/>
      <c r="AC870" s="215"/>
      <c r="AD870" s="215"/>
      <c r="AE870" s="215"/>
      <c r="AF870" s="215"/>
      <c r="AG870" s="215"/>
      <c r="AH870" s="215"/>
      <c r="AI870" s="215"/>
      <c r="AJ870" s="215"/>
      <c r="AK870" s="215"/>
      <c r="AL870" s="215"/>
      <c r="AM870" s="215"/>
      <c r="AN870" s="215"/>
      <c r="AO870" s="215"/>
    </row>
    <row r="871" ht="15.75" customHeight="1">
      <c r="A871" s="214"/>
      <c r="B871" s="214"/>
      <c r="C871" s="214"/>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c r="AA871" s="215"/>
      <c r="AB871" s="215"/>
      <c r="AC871" s="215"/>
      <c r="AD871" s="215"/>
      <c r="AE871" s="215"/>
      <c r="AF871" s="215"/>
      <c r="AG871" s="215"/>
      <c r="AH871" s="215"/>
      <c r="AI871" s="215"/>
      <c r="AJ871" s="215"/>
      <c r="AK871" s="215"/>
      <c r="AL871" s="215"/>
      <c r="AM871" s="215"/>
      <c r="AN871" s="215"/>
      <c r="AO871" s="215"/>
    </row>
    <row r="872" ht="15.75" customHeight="1">
      <c r="A872" s="214"/>
      <c r="B872" s="214"/>
      <c r="C872" s="214"/>
      <c r="D872" s="215"/>
      <c r="E872" s="215"/>
      <c r="F872" s="215"/>
      <c r="G872" s="215"/>
      <c r="H872" s="215"/>
      <c r="I872" s="215"/>
      <c r="J872" s="215"/>
      <c r="K872" s="215"/>
      <c r="L872" s="215"/>
      <c r="M872" s="215"/>
      <c r="N872" s="215"/>
      <c r="O872" s="215"/>
      <c r="P872" s="215"/>
      <c r="Q872" s="215"/>
      <c r="R872" s="215"/>
      <c r="S872" s="215"/>
      <c r="T872" s="215"/>
      <c r="U872" s="215"/>
      <c r="V872" s="215"/>
      <c r="W872" s="215"/>
      <c r="X872" s="215"/>
      <c r="Y872" s="215"/>
      <c r="Z872" s="215"/>
      <c r="AA872" s="215"/>
      <c r="AB872" s="215"/>
      <c r="AC872" s="215"/>
      <c r="AD872" s="215"/>
      <c r="AE872" s="215"/>
      <c r="AF872" s="215"/>
      <c r="AG872" s="215"/>
      <c r="AH872" s="215"/>
      <c r="AI872" s="215"/>
      <c r="AJ872" s="215"/>
      <c r="AK872" s="215"/>
      <c r="AL872" s="215"/>
      <c r="AM872" s="215"/>
      <c r="AN872" s="215"/>
      <c r="AO872" s="215"/>
    </row>
    <row r="873" ht="15.75" customHeight="1">
      <c r="A873" s="214"/>
      <c r="B873" s="214"/>
      <c r="C873" s="214"/>
      <c r="D873" s="215"/>
      <c r="E873" s="215"/>
      <c r="F873" s="215"/>
      <c r="G873" s="215"/>
      <c r="H873" s="215"/>
      <c r="I873" s="215"/>
      <c r="J873" s="215"/>
      <c r="K873" s="215"/>
      <c r="L873" s="215"/>
      <c r="M873" s="215"/>
      <c r="N873" s="215"/>
      <c r="O873" s="215"/>
      <c r="P873" s="215"/>
      <c r="Q873" s="215"/>
      <c r="R873" s="215"/>
      <c r="S873" s="215"/>
      <c r="T873" s="215"/>
      <c r="U873" s="215"/>
      <c r="V873" s="215"/>
      <c r="W873" s="215"/>
      <c r="X873" s="215"/>
      <c r="Y873" s="215"/>
      <c r="Z873" s="215"/>
      <c r="AA873" s="215"/>
      <c r="AB873" s="215"/>
      <c r="AC873" s="215"/>
      <c r="AD873" s="215"/>
      <c r="AE873" s="215"/>
      <c r="AF873" s="215"/>
      <c r="AG873" s="215"/>
      <c r="AH873" s="215"/>
      <c r="AI873" s="215"/>
      <c r="AJ873" s="215"/>
      <c r="AK873" s="215"/>
      <c r="AL873" s="215"/>
      <c r="AM873" s="215"/>
      <c r="AN873" s="215"/>
      <c r="AO873" s="215"/>
    </row>
    <row r="874" ht="15.75" customHeight="1">
      <c r="A874" s="214"/>
      <c r="B874" s="214"/>
      <c r="C874" s="214"/>
      <c r="D874" s="215"/>
      <c r="E874" s="215"/>
      <c r="F874" s="215"/>
      <c r="G874" s="215"/>
      <c r="H874" s="215"/>
      <c r="I874" s="215"/>
      <c r="J874" s="215"/>
      <c r="K874" s="215"/>
      <c r="L874" s="215"/>
      <c r="M874" s="215"/>
      <c r="N874" s="215"/>
      <c r="O874" s="215"/>
      <c r="P874" s="215"/>
      <c r="Q874" s="215"/>
      <c r="R874" s="215"/>
      <c r="S874" s="215"/>
      <c r="T874" s="215"/>
      <c r="U874" s="215"/>
      <c r="V874" s="215"/>
      <c r="W874" s="215"/>
      <c r="X874" s="215"/>
      <c r="Y874" s="215"/>
      <c r="Z874" s="215"/>
      <c r="AA874" s="215"/>
      <c r="AB874" s="215"/>
      <c r="AC874" s="215"/>
      <c r="AD874" s="215"/>
      <c r="AE874" s="215"/>
      <c r="AF874" s="215"/>
      <c r="AG874" s="215"/>
      <c r="AH874" s="215"/>
      <c r="AI874" s="215"/>
      <c r="AJ874" s="215"/>
      <c r="AK874" s="215"/>
      <c r="AL874" s="215"/>
      <c r="AM874" s="215"/>
      <c r="AN874" s="215"/>
      <c r="AO874" s="215"/>
    </row>
    <row r="875" ht="15.75" customHeight="1">
      <c r="A875" s="214"/>
      <c r="B875" s="214"/>
      <c r="C875" s="214"/>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c r="AA875" s="215"/>
      <c r="AB875" s="215"/>
      <c r="AC875" s="215"/>
      <c r="AD875" s="215"/>
      <c r="AE875" s="215"/>
      <c r="AF875" s="215"/>
      <c r="AG875" s="215"/>
      <c r="AH875" s="215"/>
      <c r="AI875" s="215"/>
      <c r="AJ875" s="215"/>
      <c r="AK875" s="215"/>
      <c r="AL875" s="215"/>
      <c r="AM875" s="215"/>
      <c r="AN875" s="215"/>
      <c r="AO875" s="215"/>
    </row>
    <row r="876" ht="15.75" customHeight="1">
      <c r="A876" s="214"/>
      <c r="B876" s="214"/>
      <c r="C876" s="214"/>
      <c r="D876" s="215"/>
      <c r="E876" s="215"/>
      <c r="F876" s="215"/>
      <c r="G876" s="215"/>
      <c r="H876" s="215"/>
      <c r="I876" s="215"/>
      <c r="J876" s="215"/>
      <c r="K876" s="215"/>
      <c r="L876" s="215"/>
      <c r="M876" s="215"/>
      <c r="N876" s="215"/>
      <c r="O876" s="215"/>
      <c r="P876" s="215"/>
      <c r="Q876" s="215"/>
      <c r="R876" s="215"/>
      <c r="S876" s="215"/>
      <c r="T876" s="215"/>
      <c r="U876" s="215"/>
      <c r="V876" s="215"/>
      <c r="W876" s="215"/>
      <c r="X876" s="215"/>
      <c r="Y876" s="215"/>
      <c r="Z876" s="215"/>
      <c r="AA876" s="215"/>
      <c r="AB876" s="215"/>
      <c r="AC876" s="215"/>
      <c r="AD876" s="215"/>
      <c r="AE876" s="215"/>
      <c r="AF876" s="215"/>
      <c r="AG876" s="215"/>
      <c r="AH876" s="215"/>
      <c r="AI876" s="215"/>
      <c r="AJ876" s="215"/>
      <c r="AK876" s="215"/>
      <c r="AL876" s="215"/>
      <c r="AM876" s="215"/>
      <c r="AN876" s="215"/>
      <c r="AO876" s="215"/>
    </row>
    <row r="877" ht="15.75" customHeight="1">
      <c r="A877" s="214"/>
      <c r="B877" s="214"/>
      <c r="C877" s="214"/>
      <c r="D877" s="215"/>
      <c r="E877" s="215"/>
      <c r="F877" s="215"/>
      <c r="G877" s="215"/>
      <c r="H877" s="215"/>
      <c r="I877" s="215"/>
      <c r="J877" s="215"/>
      <c r="K877" s="215"/>
      <c r="L877" s="215"/>
      <c r="M877" s="215"/>
      <c r="N877" s="215"/>
      <c r="O877" s="215"/>
      <c r="P877" s="215"/>
      <c r="Q877" s="215"/>
      <c r="R877" s="215"/>
      <c r="S877" s="215"/>
      <c r="T877" s="215"/>
      <c r="U877" s="215"/>
      <c r="V877" s="215"/>
      <c r="W877" s="215"/>
      <c r="X877" s="215"/>
      <c r="Y877" s="215"/>
      <c r="Z877" s="215"/>
      <c r="AA877" s="215"/>
      <c r="AB877" s="215"/>
      <c r="AC877" s="215"/>
      <c r="AD877" s="215"/>
      <c r="AE877" s="215"/>
      <c r="AF877" s="215"/>
      <c r="AG877" s="215"/>
      <c r="AH877" s="215"/>
      <c r="AI877" s="215"/>
      <c r="AJ877" s="215"/>
      <c r="AK877" s="215"/>
      <c r="AL877" s="215"/>
      <c r="AM877" s="215"/>
      <c r="AN877" s="215"/>
      <c r="AO877" s="215"/>
    </row>
    <row r="878" ht="15.75" customHeight="1">
      <c r="A878" s="214"/>
      <c r="B878" s="214"/>
      <c r="C878" s="214"/>
      <c r="D878" s="215"/>
      <c r="E878" s="215"/>
      <c r="F878" s="215"/>
      <c r="G878" s="215"/>
      <c r="H878" s="215"/>
      <c r="I878" s="215"/>
      <c r="J878" s="215"/>
      <c r="K878" s="215"/>
      <c r="L878" s="215"/>
      <c r="M878" s="215"/>
      <c r="N878" s="215"/>
      <c r="O878" s="215"/>
      <c r="P878" s="215"/>
      <c r="Q878" s="215"/>
      <c r="R878" s="215"/>
      <c r="S878" s="215"/>
      <c r="T878" s="215"/>
      <c r="U878" s="215"/>
      <c r="V878" s="215"/>
      <c r="W878" s="215"/>
      <c r="X878" s="215"/>
      <c r="Y878" s="215"/>
      <c r="Z878" s="215"/>
      <c r="AA878" s="215"/>
      <c r="AB878" s="215"/>
      <c r="AC878" s="215"/>
      <c r="AD878" s="215"/>
      <c r="AE878" s="215"/>
      <c r="AF878" s="215"/>
      <c r="AG878" s="215"/>
      <c r="AH878" s="215"/>
      <c r="AI878" s="215"/>
      <c r="AJ878" s="215"/>
      <c r="AK878" s="215"/>
      <c r="AL878" s="215"/>
      <c r="AM878" s="215"/>
      <c r="AN878" s="215"/>
      <c r="AO878" s="215"/>
    </row>
    <row r="879" ht="15.75" customHeight="1">
      <c r="A879" s="214"/>
      <c r="B879" s="214"/>
      <c r="C879" s="214"/>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c r="AD879" s="215"/>
      <c r="AE879" s="215"/>
      <c r="AF879" s="215"/>
      <c r="AG879" s="215"/>
      <c r="AH879" s="215"/>
      <c r="AI879" s="215"/>
      <c r="AJ879" s="215"/>
      <c r="AK879" s="215"/>
      <c r="AL879" s="215"/>
      <c r="AM879" s="215"/>
      <c r="AN879" s="215"/>
      <c r="AO879" s="215"/>
    </row>
    <row r="880" ht="15.75" customHeight="1">
      <c r="A880" s="214"/>
      <c r="B880" s="214"/>
      <c r="C880" s="214"/>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c r="AD880" s="215"/>
      <c r="AE880" s="215"/>
      <c r="AF880" s="215"/>
      <c r="AG880" s="215"/>
      <c r="AH880" s="215"/>
      <c r="AI880" s="215"/>
      <c r="AJ880" s="215"/>
      <c r="AK880" s="215"/>
      <c r="AL880" s="215"/>
      <c r="AM880" s="215"/>
      <c r="AN880" s="215"/>
      <c r="AO880" s="215"/>
    </row>
    <row r="881" ht="15.75" customHeight="1">
      <c r="A881" s="214"/>
      <c r="B881" s="214"/>
      <c r="C881" s="214"/>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c r="AD881" s="215"/>
      <c r="AE881" s="215"/>
      <c r="AF881" s="215"/>
      <c r="AG881" s="215"/>
      <c r="AH881" s="215"/>
      <c r="AI881" s="215"/>
      <c r="AJ881" s="215"/>
      <c r="AK881" s="215"/>
      <c r="AL881" s="215"/>
      <c r="AM881" s="215"/>
      <c r="AN881" s="215"/>
      <c r="AO881" s="215"/>
    </row>
    <row r="882" ht="15.75" customHeight="1">
      <c r="A882" s="214"/>
      <c r="B882" s="214"/>
      <c r="C882" s="214"/>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c r="AD882" s="215"/>
      <c r="AE882" s="215"/>
      <c r="AF882" s="215"/>
      <c r="AG882" s="215"/>
      <c r="AH882" s="215"/>
      <c r="AI882" s="215"/>
      <c r="AJ882" s="215"/>
      <c r="AK882" s="215"/>
      <c r="AL882" s="215"/>
      <c r="AM882" s="215"/>
      <c r="AN882" s="215"/>
      <c r="AO882" s="215"/>
    </row>
    <row r="883" ht="15.75" customHeight="1">
      <c r="A883" s="214"/>
      <c r="B883" s="214"/>
      <c r="C883" s="214"/>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c r="AD883" s="215"/>
      <c r="AE883" s="215"/>
      <c r="AF883" s="215"/>
      <c r="AG883" s="215"/>
      <c r="AH883" s="215"/>
      <c r="AI883" s="215"/>
      <c r="AJ883" s="215"/>
      <c r="AK883" s="215"/>
      <c r="AL883" s="215"/>
      <c r="AM883" s="215"/>
      <c r="AN883" s="215"/>
      <c r="AO883" s="215"/>
    </row>
    <row r="884" ht="15.75" customHeight="1">
      <c r="A884" s="214"/>
      <c r="B884" s="214"/>
      <c r="C884" s="214"/>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c r="AD884" s="215"/>
      <c r="AE884" s="215"/>
      <c r="AF884" s="215"/>
      <c r="AG884" s="215"/>
      <c r="AH884" s="215"/>
      <c r="AI884" s="215"/>
      <c r="AJ884" s="215"/>
      <c r="AK884" s="215"/>
      <c r="AL884" s="215"/>
      <c r="AM884" s="215"/>
      <c r="AN884" s="215"/>
      <c r="AO884" s="215"/>
    </row>
    <row r="885" ht="15.75" customHeight="1">
      <c r="A885" s="214"/>
      <c r="B885" s="214"/>
      <c r="C885" s="214"/>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c r="AD885" s="215"/>
      <c r="AE885" s="215"/>
      <c r="AF885" s="215"/>
      <c r="AG885" s="215"/>
      <c r="AH885" s="215"/>
      <c r="AI885" s="215"/>
      <c r="AJ885" s="215"/>
      <c r="AK885" s="215"/>
      <c r="AL885" s="215"/>
      <c r="AM885" s="215"/>
      <c r="AN885" s="215"/>
      <c r="AO885" s="215"/>
    </row>
    <row r="886" ht="15.75" customHeight="1">
      <c r="A886" s="214"/>
      <c r="B886" s="214"/>
      <c r="C886" s="214"/>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c r="AD886" s="215"/>
      <c r="AE886" s="215"/>
      <c r="AF886" s="215"/>
      <c r="AG886" s="215"/>
      <c r="AH886" s="215"/>
      <c r="AI886" s="215"/>
      <c r="AJ886" s="215"/>
      <c r="AK886" s="215"/>
      <c r="AL886" s="215"/>
      <c r="AM886" s="215"/>
      <c r="AN886" s="215"/>
      <c r="AO886" s="215"/>
    </row>
    <row r="887" ht="15.75" customHeight="1">
      <c r="A887" s="214"/>
      <c r="B887" s="214"/>
      <c r="C887" s="214"/>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c r="AD887" s="215"/>
      <c r="AE887" s="215"/>
      <c r="AF887" s="215"/>
      <c r="AG887" s="215"/>
      <c r="AH887" s="215"/>
      <c r="AI887" s="215"/>
      <c r="AJ887" s="215"/>
      <c r="AK887" s="215"/>
      <c r="AL887" s="215"/>
      <c r="AM887" s="215"/>
      <c r="AN887" s="215"/>
      <c r="AO887" s="215"/>
    </row>
    <row r="888" ht="15.75" customHeight="1">
      <c r="A888" s="214"/>
      <c r="B888" s="214"/>
      <c r="C888" s="214"/>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c r="AD888" s="215"/>
      <c r="AE888" s="215"/>
      <c r="AF888" s="215"/>
      <c r="AG888" s="215"/>
      <c r="AH888" s="215"/>
      <c r="AI888" s="215"/>
      <c r="AJ888" s="215"/>
      <c r="AK888" s="215"/>
      <c r="AL888" s="215"/>
      <c r="AM888" s="215"/>
      <c r="AN888" s="215"/>
      <c r="AO888" s="215"/>
    </row>
    <row r="889" ht="15.75" customHeight="1">
      <c r="A889" s="214"/>
      <c r="B889" s="214"/>
      <c r="C889" s="214"/>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c r="AD889" s="215"/>
      <c r="AE889" s="215"/>
      <c r="AF889" s="215"/>
      <c r="AG889" s="215"/>
      <c r="AH889" s="215"/>
      <c r="AI889" s="215"/>
      <c r="AJ889" s="215"/>
      <c r="AK889" s="215"/>
      <c r="AL889" s="215"/>
      <c r="AM889" s="215"/>
      <c r="AN889" s="215"/>
      <c r="AO889" s="215"/>
    </row>
    <row r="890" ht="15.75" customHeight="1">
      <c r="A890" s="214"/>
      <c r="B890" s="214"/>
      <c r="C890" s="214"/>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c r="AD890" s="215"/>
      <c r="AE890" s="215"/>
      <c r="AF890" s="215"/>
      <c r="AG890" s="215"/>
      <c r="AH890" s="215"/>
      <c r="AI890" s="215"/>
      <c r="AJ890" s="215"/>
      <c r="AK890" s="215"/>
      <c r="AL890" s="215"/>
      <c r="AM890" s="215"/>
      <c r="AN890" s="215"/>
      <c r="AO890" s="215"/>
    </row>
    <row r="891" ht="15.75" customHeight="1">
      <c r="A891" s="214"/>
      <c r="B891" s="214"/>
      <c r="C891" s="214"/>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c r="AD891" s="215"/>
      <c r="AE891" s="215"/>
      <c r="AF891" s="215"/>
      <c r="AG891" s="215"/>
      <c r="AH891" s="215"/>
      <c r="AI891" s="215"/>
      <c r="AJ891" s="215"/>
      <c r="AK891" s="215"/>
      <c r="AL891" s="215"/>
      <c r="AM891" s="215"/>
      <c r="AN891" s="215"/>
      <c r="AO891" s="215"/>
    </row>
    <row r="892" ht="15.75" customHeight="1">
      <c r="A892" s="214"/>
      <c r="B892" s="214"/>
      <c r="C892" s="214"/>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c r="AD892" s="215"/>
      <c r="AE892" s="215"/>
      <c r="AF892" s="215"/>
      <c r="AG892" s="215"/>
      <c r="AH892" s="215"/>
      <c r="AI892" s="215"/>
      <c r="AJ892" s="215"/>
      <c r="AK892" s="215"/>
      <c r="AL892" s="215"/>
      <c r="AM892" s="215"/>
      <c r="AN892" s="215"/>
      <c r="AO892" s="215"/>
    </row>
    <row r="893" ht="15.75" customHeight="1">
      <c r="A893" s="214"/>
      <c r="B893" s="214"/>
      <c r="C893" s="214"/>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c r="AD893" s="215"/>
      <c r="AE893" s="215"/>
      <c r="AF893" s="215"/>
      <c r="AG893" s="215"/>
      <c r="AH893" s="215"/>
      <c r="AI893" s="215"/>
      <c r="AJ893" s="215"/>
      <c r="AK893" s="215"/>
      <c r="AL893" s="215"/>
      <c r="AM893" s="215"/>
      <c r="AN893" s="215"/>
      <c r="AO893" s="215"/>
    </row>
    <row r="894" ht="15.75" customHeight="1">
      <c r="A894" s="214"/>
      <c r="B894" s="214"/>
      <c r="C894" s="214"/>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c r="AD894" s="215"/>
      <c r="AE894" s="215"/>
      <c r="AF894" s="215"/>
      <c r="AG894" s="215"/>
      <c r="AH894" s="215"/>
      <c r="AI894" s="215"/>
      <c r="AJ894" s="215"/>
      <c r="AK894" s="215"/>
      <c r="AL894" s="215"/>
      <c r="AM894" s="215"/>
      <c r="AN894" s="215"/>
      <c r="AO894" s="215"/>
    </row>
    <row r="895" ht="15.75" customHeight="1">
      <c r="A895" s="214"/>
      <c r="B895" s="214"/>
      <c r="C895" s="214"/>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c r="AD895" s="215"/>
      <c r="AE895" s="215"/>
      <c r="AF895" s="215"/>
      <c r="AG895" s="215"/>
      <c r="AH895" s="215"/>
      <c r="AI895" s="215"/>
      <c r="AJ895" s="215"/>
      <c r="AK895" s="215"/>
      <c r="AL895" s="215"/>
      <c r="AM895" s="215"/>
      <c r="AN895" s="215"/>
      <c r="AO895" s="215"/>
    </row>
    <row r="896" ht="15.75" customHeight="1">
      <c r="A896" s="214"/>
      <c r="B896" s="214"/>
      <c r="C896" s="214"/>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c r="AD896" s="215"/>
      <c r="AE896" s="215"/>
      <c r="AF896" s="215"/>
      <c r="AG896" s="215"/>
      <c r="AH896" s="215"/>
      <c r="AI896" s="215"/>
      <c r="AJ896" s="215"/>
      <c r="AK896" s="215"/>
      <c r="AL896" s="215"/>
      <c r="AM896" s="215"/>
      <c r="AN896" s="215"/>
      <c r="AO896" s="215"/>
    </row>
    <row r="897" ht="15.75" customHeight="1">
      <c r="A897" s="214"/>
      <c r="B897" s="214"/>
      <c r="C897" s="214"/>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c r="AD897" s="215"/>
      <c r="AE897" s="215"/>
      <c r="AF897" s="215"/>
      <c r="AG897" s="215"/>
      <c r="AH897" s="215"/>
      <c r="AI897" s="215"/>
      <c r="AJ897" s="215"/>
      <c r="AK897" s="215"/>
      <c r="AL897" s="215"/>
      <c r="AM897" s="215"/>
      <c r="AN897" s="215"/>
      <c r="AO897" s="215"/>
    </row>
    <row r="898" ht="15.75" customHeight="1">
      <c r="A898" s="214"/>
      <c r="B898" s="214"/>
      <c r="C898" s="214"/>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c r="AD898" s="215"/>
      <c r="AE898" s="215"/>
      <c r="AF898" s="215"/>
      <c r="AG898" s="215"/>
      <c r="AH898" s="215"/>
      <c r="AI898" s="215"/>
      <c r="AJ898" s="215"/>
      <c r="AK898" s="215"/>
      <c r="AL898" s="215"/>
      <c r="AM898" s="215"/>
      <c r="AN898" s="215"/>
      <c r="AO898" s="215"/>
    </row>
    <row r="899" ht="15.75" customHeight="1">
      <c r="A899" s="214"/>
      <c r="B899" s="214"/>
      <c r="C899" s="214"/>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c r="AD899" s="215"/>
      <c r="AE899" s="215"/>
      <c r="AF899" s="215"/>
      <c r="AG899" s="215"/>
      <c r="AH899" s="215"/>
      <c r="AI899" s="215"/>
      <c r="AJ899" s="215"/>
      <c r="AK899" s="215"/>
      <c r="AL899" s="215"/>
      <c r="AM899" s="215"/>
      <c r="AN899" s="215"/>
      <c r="AO899" s="215"/>
    </row>
    <row r="900" ht="15.75" customHeight="1">
      <c r="A900" s="214"/>
      <c r="B900" s="214"/>
      <c r="C900" s="214"/>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c r="AD900" s="215"/>
      <c r="AE900" s="215"/>
      <c r="AF900" s="215"/>
      <c r="AG900" s="215"/>
      <c r="AH900" s="215"/>
      <c r="AI900" s="215"/>
      <c r="AJ900" s="215"/>
      <c r="AK900" s="215"/>
      <c r="AL900" s="215"/>
      <c r="AM900" s="215"/>
      <c r="AN900" s="215"/>
      <c r="AO900" s="215"/>
    </row>
    <row r="901" ht="15.75" customHeight="1">
      <c r="A901" s="214"/>
      <c r="B901" s="214"/>
      <c r="C901" s="214"/>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c r="AD901" s="215"/>
      <c r="AE901" s="215"/>
      <c r="AF901" s="215"/>
      <c r="AG901" s="215"/>
      <c r="AH901" s="215"/>
      <c r="AI901" s="215"/>
      <c r="AJ901" s="215"/>
      <c r="AK901" s="215"/>
      <c r="AL901" s="215"/>
      <c r="AM901" s="215"/>
      <c r="AN901" s="215"/>
      <c r="AO901" s="215"/>
    </row>
    <row r="902" ht="15.75" customHeight="1">
      <c r="A902" s="214"/>
      <c r="B902" s="214"/>
      <c r="C902" s="214"/>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c r="AD902" s="215"/>
      <c r="AE902" s="215"/>
      <c r="AF902" s="215"/>
      <c r="AG902" s="215"/>
      <c r="AH902" s="215"/>
      <c r="AI902" s="215"/>
      <c r="AJ902" s="215"/>
      <c r="AK902" s="215"/>
      <c r="AL902" s="215"/>
      <c r="AM902" s="215"/>
      <c r="AN902" s="215"/>
      <c r="AO902" s="215"/>
    </row>
    <row r="903" ht="15.75" customHeight="1">
      <c r="A903" s="214"/>
      <c r="B903" s="214"/>
      <c r="C903" s="214"/>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c r="AD903" s="215"/>
      <c r="AE903" s="215"/>
      <c r="AF903" s="215"/>
      <c r="AG903" s="215"/>
      <c r="AH903" s="215"/>
      <c r="AI903" s="215"/>
      <c r="AJ903" s="215"/>
      <c r="AK903" s="215"/>
      <c r="AL903" s="215"/>
      <c r="AM903" s="215"/>
      <c r="AN903" s="215"/>
      <c r="AO903" s="215"/>
    </row>
    <row r="904" ht="15.75" customHeight="1">
      <c r="A904" s="214"/>
      <c r="B904" s="214"/>
      <c r="C904" s="214"/>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c r="AD904" s="215"/>
      <c r="AE904" s="215"/>
      <c r="AF904" s="215"/>
      <c r="AG904" s="215"/>
      <c r="AH904" s="215"/>
      <c r="AI904" s="215"/>
      <c r="AJ904" s="215"/>
      <c r="AK904" s="215"/>
      <c r="AL904" s="215"/>
      <c r="AM904" s="215"/>
      <c r="AN904" s="215"/>
      <c r="AO904" s="215"/>
    </row>
    <row r="905" ht="15.75" customHeight="1">
      <c r="A905" s="214"/>
      <c r="B905" s="214"/>
      <c r="C905" s="214"/>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c r="AD905" s="215"/>
      <c r="AE905" s="215"/>
      <c r="AF905" s="215"/>
      <c r="AG905" s="215"/>
      <c r="AH905" s="215"/>
      <c r="AI905" s="215"/>
      <c r="AJ905" s="215"/>
      <c r="AK905" s="215"/>
      <c r="AL905" s="215"/>
      <c r="AM905" s="215"/>
      <c r="AN905" s="215"/>
      <c r="AO905" s="215"/>
    </row>
    <row r="906" ht="15.75" customHeight="1">
      <c r="A906" s="214"/>
      <c r="B906" s="214"/>
      <c r="C906" s="214"/>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c r="AD906" s="215"/>
      <c r="AE906" s="215"/>
      <c r="AF906" s="215"/>
      <c r="AG906" s="215"/>
      <c r="AH906" s="215"/>
      <c r="AI906" s="215"/>
      <c r="AJ906" s="215"/>
      <c r="AK906" s="215"/>
      <c r="AL906" s="215"/>
      <c r="AM906" s="215"/>
      <c r="AN906" s="215"/>
      <c r="AO906" s="215"/>
    </row>
    <row r="907" ht="15.75" customHeight="1">
      <c r="A907" s="214"/>
      <c r="B907" s="214"/>
      <c r="C907" s="214"/>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c r="AD907" s="215"/>
      <c r="AE907" s="215"/>
      <c r="AF907" s="215"/>
      <c r="AG907" s="215"/>
      <c r="AH907" s="215"/>
      <c r="AI907" s="215"/>
      <c r="AJ907" s="215"/>
      <c r="AK907" s="215"/>
      <c r="AL907" s="215"/>
      <c r="AM907" s="215"/>
      <c r="AN907" s="215"/>
      <c r="AO907" s="215"/>
    </row>
    <row r="908" ht="15.75" customHeight="1">
      <c r="A908" s="214"/>
      <c r="B908" s="214"/>
      <c r="C908" s="214"/>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c r="AD908" s="215"/>
      <c r="AE908" s="215"/>
      <c r="AF908" s="215"/>
      <c r="AG908" s="215"/>
      <c r="AH908" s="215"/>
      <c r="AI908" s="215"/>
      <c r="AJ908" s="215"/>
      <c r="AK908" s="215"/>
      <c r="AL908" s="215"/>
      <c r="AM908" s="215"/>
      <c r="AN908" s="215"/>
      <c r="AO908" s="215"/>
    </row>
    <row r="909" ht="15.75" customHeight="1">
      <c r="A909" s="214"/>
      <c r="B909" s="214"/>
      <c r="C909" s="214"/>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c r="AD909" s="215"/>
      <c r="AE909" s="215"/>
      <c r="AF909" s="215"/>
      <c r="AG909" s="215"/>
      <c r="AH909" s="215"/>
      <c r="AI909" s="215"/>
      <c r="AJ909" s="215"/>
      <c r="AK909" s="215"/>
      <c r="AL909" s="215"/>
      <c r="AM909" s="215"/>
      <c r="AN909" s="215"/>
      <c r="AO909" s="215"/>
    </row>
    <row r="910" ht="15.75" customHeight="1">
      <c r="A910" s="214"/>
      <c r="B910" s="214"/>
      <c r="C910" s="214"/>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c r="AD910" s="215"/>
      <c r="AE910" s="215"/>
      <c r="AF910" s="215"/>
      <c r="AG910" s="215"/>
      <c r="AH910" s="215"/>
      <c r="AI910" s="215"/>
      <c r="AJ910" s="215"/>
      <c r="AK910" s="215"/>
      <c r="AL910" s="215"/>
      <c r="AM910" s="215"/>
      <c r="AN910" s="215"/>
      <c r="AO910" s="215"/>
    </row>
    <row r="911" ht="15.75" customHeight="1">
      <c r="A911" s="214"/>
      <c r="B911" s="214"/>
      <c r="C911" s="214"/>
      <c r="D911" s="215"/>
      <c r="E911" s="215"/>
      <c r="F911" s="215"/>
      <c r="G911" s="215"/>
      <c r="H911" s="215"/>
      <c r="I911" s="215"/>
      <c r="J911" s="215"/>
      <c r="K911" s="215"/>
      <c r="L911" s="215"/>
      <c r="M911" s="215"/>
      <c r="N911" s="215"/>
      <c r="O911" s="215"/>
      <c r="P911" s="215"/>
      <c r="Q911" s="215"/>
      <c r="R911" s="215"/>
      <c r="S911" s="215"/>
      <c r="T911" s="215"/>
      <c r="U911" s="215"/>
      <c r="V911" s="215"/>
      <c r="W911" s="215"/>
      <c r="X911" s="215"/>
      <c r="Y911" s="215"/>
      <c r="Z911" s="215"/>
      <c r="AA911" s="215"/>
      <c r="AB911" s="215"/>
      <c r="AC911" s="215"/>
      <c r="AD911" s="215"/>
      <c r="AE911" s="215"/>
      <c r="AF911" s="215"/>
      <c r="AG911" s="215"/>
      <c r="AH911" s="215"/>
      <c r="AI911" s="215"/>
      <c r="AJ911" s="215"/>
      <c r="AK911" s="215"/>
      <c r="AL911" s="215"/>
      <c r="AM911" s="215"/>
      <c r="AN911" s="215"/>
      <c r="AO911" s="215"/>
    </row>
    <row r="912" ht="15.75" customHeight="1">
      <c r="A912" s="214"/>
      <c r="B912" s="214"/>
      <c r="C912" s="214"/>
      <c r="D912" s="215"/>
      <c r="E912" s="215"/>
      <c r="F912" s="215"/>
      <c r="G912" s="215"/>
      <c r="H912" s="215"/>
      <c r="I912" s="215"/>
      <c r="J912" s="215"/>
      <c r="K912" s="215"/>
      <c r="L912" s="215"/>
      <c r="M912" s="215"/>
      <c r="N912" s="215"/>
      <c r="O912" s="215"/>
      <c r="P912" s="215"/>
      <c r="Q912" s="215"/>
      <c r="R912" s="215"/>
      <c r="S912" s="215"/>
      <c r="T912" s="215"/>
      <c r="U912" s="215"/>
      <c r="V912" s="215"/>
      <c r="W912" s="215"/>
      <c r="X912" s="215"/>
      <c r="Y912" s="215"/>
      <c r="Z912" s="215"/>
      <c r="AA912" s="215"/>
      <c r="AB912" s="215"/>
      <c r="AC912" s="215"/>
      <c r="AD912" s="215"/>
      <c r="AE912" s="215"/>
      <c r="AF912" s="215"/>
      <c r="AG912" s="215"/>
      <c r="AH912" s="215"/>
      <c r="AI912" s="215"/>
      <c r="AJ912" s="215"/>
      <c r="AK912" s="215"/>
      <c r="AL912" s="215"/>
      <c r="AM912" s="215"/>
      <c r="AN912" s="215"/>
      <c r="AO912" s="215"/>
    </row>
    <row r="913" ht="15.75" customHeight="1">
      <c r="A913" s="214"/>
      <c r="B913" s="214"/>
      <c r="C913" s="214"/>
      <c r="D913" s="215"/>
      <c r="E913" s="215"/>
      <c r="F913" s="215"/>
      <c r="G913" s="215"/>
      <c r="H913" s="215"/>
      <c r="I913" s="215"/>
      <c r="J913" s="215"/>
      <c r="K913" s="215"/>
      <c r="L913" s="215"/>
      <c r="M913" s="215"/>
      <c r="N913" s="215"/>
      <c r="O913" s="215"/>
      <c r="P913" s="215"/>
      <c r="Q913" s="215"/>
      <c r="R913" s="215"/>
      <c r="S913" s="215"/>
      <c r="T913" s="215"/>
      <c r="U913" s="215"/>
      <c r="V913" s="215"/>
      <c r="W913" s="215"/>
      <c r="X913" s="215"/>
      <c r="Y913" s="215"/>
      <c r="Z913" s="215"/>
      <c r="AA913" s="215"/>
      <c r="AB913" s="215"/>
      <c r="AC913" s="215"/>
      <c r="AD913" s="215"/>
      <c r="AE913" s="215"/>
      <c r="AF913" s="215"/>
      <c r="AG913" s="215"/>
      <c r="AH913" s="215"/>
      <c r="AI913" s="215"/>
      <c r="AJ913" s="215"/>
      <c r="AK913" s="215"/>
      <c r="AL913" s="215"/>
      <c r="AM913" s="215"/>
      <c r="AN913" s="215"/>
      <c r="AO913" s="215"/>
    </row>
    <row r="914" ht="15.75" customHeight="1">
      <c r="A914" s="214"/>
      <c r="B914" s="214"/>
      <c r="C914" s="214"/>
      <c r="D914" s="215"/>
      <c r="E914" s="215"/>
      <c r="F914" s="215"/>
      <c r="G914" s="215"/>
      <c r="H914" s="215"/>
      <c r="I914" s="215"/>
      <c r="J914" s="215"/>
      <c r="K914" s="215"/>
      <c r="L914" s="215"/>
      <c r="M914" s="215"/>
      <c r="N914" s="215"/>
      <c r="O914" s="215"/>
      <c r="P914" s="215"/>
      <c r="Q914" s="215"/>
      <c r="R914" s="215"/>
      <c r="S914" s="215"/>
      <c r="T914" s="215"/>
      <c r="U914" s="215"/>
      <c r="V914" s="215"/>
      <c r="W914" s="215"/>
      <c r="X914" s="215"/>
      <c r="Y914" s="215"/>
      <c r="Z914" s="215"/>
      <c r="AA914" s="215"/>
      <c r="AB914" s="215"/>
      <c r="AC914" s="215"/>
      <c r="AD914" s="215"/>
      <c r="AE914" s="215"/>
      <c r="AF914" s="215"/>
      <c r="AG914" s="215"/>
      <c r="AH914" s="215"/>
      <c r="AI914" s="215"/>
      <c r="AJ914" s="215"/>
      <c r="AK914" s="215"/>
      <c r="AL914" s="215"/>
      <c r="AM914" s="215"/>
      <c r="AN914" s="215"/>
      <c r="AO914" s="215"/>
    </row>
    <row r="915" ht="15.75" customHeight="1">
      <c r="A915" s="214"/>
      <c r="B915" s="214"/>
      <c r="C915" s="214"/>
      <c r="D915" s="215"/>
      <c r="E915" s="215"/>
      <c r="F915" s="215"/>
      <c r="G915" s="215"/>
      <c r="H915" s="215"/>
      <c r="I915" s="215"/>
      <c r="J915" s="215"/>
      <c r="K915" s="215"/>
      <c r="L915" s="215"/>
      <c r="M915" s="215"/>
      <c r="N915" s="215"/>
      <c r="O915" s="215"/>
      <c r="P915" s="215"/>
      <c r="Q915" s="215"/>
      <c r="R915" s="215"/>
      <c r="S915" s="215"/>
      <c r="T915" s="215"/>
      <c r="U915" s="215"/>
      <c r="V915" s="215"/>
      <c r="W915" s="215"/>
      <c r="X915" s="215"/>
      <c r="Y915" s="215"/>
      <c r="Z915" s="215"/>
      <c r="AA915" s="215"/>
      <c r="AB915" s="215"/>
      <c r="AC915" s="215"/>
      <c r="AD915" s="215"/>
      <c r="AE915" s="215"/>
      <c r="AF915" s="215"/>
      <c r="AG915" s="215"/>
      <c r="AH915" s="215"/>
      <c r="AI915" s="215"/>
      <c r="AJ915" s="215"/>
      <c r="AK915" s="215"/>
      <c r="AL915" s="215"/>
      <c r="AM915" s="215"/>
      <c r="AN915" s="215"/>
      <c r="AO915" s="215"/>
    </row>
    <row r="916" ht="15.75" customHeight="1">
      <c r="A916" s="214"/>
      <c r="B916" s="214"/>
      <c r="C916" s="214"/>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c r="AA916" s="215"/>
      <c r="AB916" s="215"/>
      <c r="AC916" s="215"/>
      <c r="AD916" s="215"/>
      <c r="AE916" s="215"/>
      <c r="AF916" s="215"/>
      <c r="AG916" s="215"/>
      <c r="AH916" s="215"/>
      <c r="AI916" s="215"/>
      <c r="AJ916" s="215"/>
      <c r="AK916" s="215"/>
      <c r="AL916" s="215"/>
      <c r="AM916" s="215"/>
      <c r="AN916" s="215"/>
      <c r="AO916" s="215"/>
    </row>
    <row r="917" ht="15.75" customHeight="1">
      <c r="A917" s="214"/>
      <c r="B917" s="214"/>
      <c r="C917" s="214"/>
      <c r="D917" s="215"/>
      <c r="E917" s="215"/>
      <c r="F917" s="215"/>
      <c r="G917" s="215"/>
      <c r="H917" s="215"/>
      <c r="I917" s="215"/>
      <c r="J917" s="215"/>
      <c r="K917" s="215"/>
      <c r="L917" s="215"/>
      <c r="M917" s="215"/>
      <c r="N917" s="215"/>
      <c r="O917" s="215"/>
      <c r="P917" s="215"/>
      <c r="Q917" s="215"/>
      <c r="R917" s="215"/>
      <c r="S917" s="215"/>
      <c r="T917" s="215"/>
      <c r="U917" s="215"/>
      <c r="V917" s="215"/>
      <c r="W917" s="215"/>
      <c r="X917" s="215"/>
      <c r="Y917" s="215"/>
      <c r="Z917" s="215"/>
      <c r="AA917" s="215"/>
      <c r="AB917" s="215"/>
      <c r="AC917" s="215"/>
      <c r="AD917" s="215"/>
      <c r="AE917" s="215"/>
      <c r="AF917" s="215"/>
      <c r="AG917" s="215"/>
      <c r="AH917" s="215"/>
      <c r="AI917" s="215"/>
      <c r="AJ917" s="215"/>
      <c r="AK917" s="215"/>
      <c r="AL917" s="215"/>
      <c r="AM917" s="215"/>
      <c r="AN917" s="215"/>
      <c r="AO917" s="215"/>
    </row>
    <row r="918" ht="15.75" customHeight="1">
      <c r="A918" s="214"/>
      <c r="B918" s="214"/>
      <c r="C918" s="214"/>
      <c r="D918" s="215"/>
      <c r="E918" s="215"/>
      <c r="F918" s="215"/>
      <c r="G918" s="215"/>
      <c r="H918" s="215"/>
      <c r="I918" s="215"/>
      <c r="J918" s="215"/>
      <c r="K918" s="215"/>
      <c r="L918" s="215"/>
      <c r="M918" s="215"/>
      <c r="N918" s="215"/>
      <c r="O918" s="215"/>
      <c r="P918" s="215"/>
      <c r="Q918" s="215"/>
      <c r="R918" s="215"/>
      <c r="S918" s="215"/>
      <c r="T918" s="215"/>
      <c r="U918" s="215"/>
      <c r="V918" s="215"/>
      <c r="W918" s="215"/>
      <c r="X918" s="215"/>
      <c r="Y918" s="215"/>
      <c r="Z918" s="215"/>
      <c r="AA918" s="215"/>
      <c r="AB918" s="215"/>
      <c r="AC918" s="215"/>
      <c r="AD918" s="215"/>
      <c r="AE918" s="215"/>
      <c r="AF918" s="215"/>
      <c r="AG918" s="215"/>
      <c r="AH918" s="215"/>
      <c r="AI918" s="215"/>
      <c r="AJ918" s="215"/>
      <c r="AK918" s="215"/>
      <c r="AL918" s="215"/>
      <c r="AM918" s="215"/>
      <c r="AN918" s="215"/>
      <c r="AO918" s="215"/>
    </row>
    <row r="919" ht="15.75" customHeight="1">
      <c r="A919" s="214"/>
      <c r="B919" s="214"/>
      <c r="C919" s="214"/>
      <c r="D919" s="215"/>
      <c r="E919" s="215"/>
      <c r="F919" s="215"/>
      <c r="G919" s="215"/>
      <c r="H919" s="215"/>
      <c r="I919" s="215"/>
      <c r="J919" s="215"/>
      <c r="K919" s="215"/>
      <c r="L919" s="215"/>
      <c r="M919" s="215"/>
      <c r="N919" s="215"/>
      <c r="O919" s="215"/>
      <c r="P919" s="215"/>
      <c r="Q919" s="215"/>
      <c r="R919" s="215"/>
      <c r="S919" s="215"/>
      <c r="T919" s="215"/>
      <c r="U919" s="215"/>
      <c r="V919" s="215"/>
      <c r="W919" s="215"/>
      <c r="X919" s="215"/>
      <c r="Y919" s="215"/>
      <c r="Z919" s="215"/>
      <c r="AA919" s="215"/>
      <c r="AB919" s="215"/>
      <c r="AC919" s="215"/>
      <c r="AD919" s="215"/>
      <c r="AE919" s="215"/>
      <c r="AF919" s="215"/>
      <c r="AG919" s="215"/>
      <c r="AH919" s="215"/>
      <c r="AI919" s="215"/>
      <c r="AJ919" s="215"/>
      <c r="AK919" s="215"/>
      <c r="AL919" s="215"/>
      <c r="AM919" s="215"/>
      <c r="AN919" s="215"/>
      <c r="AO919" s="215"/>
    </row>
    <row r="920" ht="15.75" customHeight="1">
      <c r="A920" s="214"/>
      <c r="B920" s="214"/>
      <c r="C920" s="214"/>
      <c r="D920" s="215"/>
      <c r="E920" s="215"/>
      <c r="F920" s="215"/>
      <c r="G920" s="215"/>
      <c r="H920" s="215"/>
      <c r="I920" s="215"/>
      <c r="J920" s="215"/>
      <c r="K920" s="215"/>
      <c r="L920" s="215"/>
      <c r="M920" s="215"/>
      <c r="N920" s="215"/>
      <c r="O920" s="215"/>
      <c r="P920" s="215"/>
      <c r="Q920" s="215"/>
      <c r="R920" s="215"/>
      <c r="S920" s="215"/>
      <c r="T920" s="215"/>
      <c r="U920" s="215"/>
      <c r="V920" s="215"/>
      <c r="W920" s="215"/>
      <c r="X920" s="215"/>
      <c r="Y920" s="215"/>
      <c r="Z920" s="215"/>
      <c r="AA920" s="215"/>
      <c r="AB920" s="215"/>
      <c r="AC920" s="215"/>
      <c r="AD920" s="215"/>
      <c r="AE920" s="215"/>
      <c r="AF920" s="215"/>
      <c r="AG920" s="215"/>
      <c r="AH920" s="215"/>
      <c r="AI920" s="215"/>
      <c r="AJ920" s="215"/>
      <c r="AK920" s="215"/>
      <c r="AL920" s="215"/>
      <c r="AM920" s="215"/>
      <c r="AN920" s="215"/>
      <c r="AO920" s="215"/>
    </row>
    <row r="921" ht="15.75" customHeight="1">
      <c r="A921" s="214"/>
      <c r="B921" s="214"/>
      <c r="C921" s="214"/>
      <c r="D921" s="215"/>
      <c r="E921" s="215"/>
      <c r="F921" s="215"/>
      <c r="G921" s="215"/>
      <c r="H921" s="215"/>
      <c r="I921" s="215"/>
      <c r="J921" s="215"/>
      <c r="K921" s="215"/>
      <c r="L921" s="215"/>
      <c r="M921" s="215"/>
      <c r="N921" s="215"/>
      <c r="O921" s="215"/>
      <c r="P921" s="215"/>
      <c r="Q921" s="215"/>
      <c r="R921" s="215"/>
      <c r="S921" s="215"/>
      <c r="T921" s="215"/>
      <c r="U921" s="215"/>
      <c r="V921" s="215"/>
      <c r="W921" s="215"/>
      <c r="X921" s="215"/>
      <c r="Y921" s="215"/>
      <c r="Z921" s="215"/>
      <c r="AA921" s="215"/>
      <c r="AB921" s="215"/>
      <c r="AC921" s="215"/>
      <c r="AD921" s="215"/>
      <c r="AE921" s="215"/>
      <c r="AF921" s="215"/>
      <c r="AG921" s="215"/>
      <c r="AH921" s="215"/>
      <c r="AI921" s="215"/>
      <c r="AJ921" s="215"/>
      <c r="AK921" s="215"/>
      <c r="AL921" s="215"/>
      <c r="AM921" s="215"/>
      <c r="AN921" s="215"/>
      <c r="AO921" s="215"/>
    </row>
    <row r="922" ht="15.75" customHeight="1">
      <c r="A922" s="214"/>
      <c r="B922" s="214"/>
      <c r="C922" s="214"/>
      <c r="D922" s="215"/>
      <c r="E922" s="215"/>
      <c r="F922" s="215"/>
      <c r="G922" s="215"/>
      <c r="H922" s="215"/>
      <c r="I922" s="215"/>
      <c r="J922" s="215"/>
      <c r="K922" s="215"/>
      <c r="L922" s="215"/>
      <c r="M922" s="215"/>
      <c r="N922" s="215"/>
      <c r="O922" s="215"/>
      <c r="P922" s="215"/>
      <c r="Q922" s="215"/>
      <c r="R922" s="215"/>
      <c r="S922" s="215"/>
      <c r="T922" s="215"/>
      <c r="U922" s="215"/>
      <c r="V922" s="215"/>
      <c r="W922" s="215"/>
      <c r="X922" s="215"/>
      <c r="Y922" s="215"/>
      <c r="Z922" s="215"/>
      <c r="AA922" s="215"/>
      <c r="AB922" s="215"/>
      <c r="AC922" s="215"/>
      <c r="AD922" s="215"/>
      <c r="AE922" s="215"/>
      <c r="AF922" s="215"/>
      <c r="AG922" s="215"/>
      <c r="AH922" s="215"/>
      <c r="AI922" s="215"/>
      <c r="AJ922" s="215"/>
      <c r="AK922" s="215"/>
      <c r="AL922" s="215"/>
      <c r="AM922" s="215"/>
      <c r="AN922" s="215"/>
      <c r="AO922" s="215"/>
    </row>
    <row r="923" ht="15.75" customHeight="1">
      <c r="A923" s="214"/>
      <c r="B923" s="214"/>
      <c r="C923" s="214"/>
      <c r="D923" s="215"/>
      <c r="E923" s="215"/>
      <c r="F923" s="215"/>
      <c r="G923" s="215"/>
      <c r="H923" s="215"/>
      <c r="I923" s="215"/>
      <c r="J923" s="215"/>
      <c r="K923" s="215"/>
      <c r="L923" s="215"/>
      <c r="M923" s="215"/>
      <c r="N923" s="215"/>
      <c r="O923" s="215"/>
      <c r="P923" s="215"/>
      <c r="Q923" s="215"/>
      <c r="R923" s="215"/>
      <c r="S923" s="215"/>
      <c r="T923" s="215"/>
      <c r="U923" s="215"/>
      <c r="V923" s="215"/>
      <c r="W923" s="215"/>
      <c r="X923" s="215"/>
      <c r="Y923" s="215"/>
      <c r="Z923" s="215"/>
      <c r="AA923" s="215"/>
      <c r="AB923" s="215"/>
      <c r="AC923" s="215"/>
      <c r="AD923" s="215"/>
      <c r="AE923" s="215"/>
      <c r="AF923" s="215"/>
      <c r="AG923" s="215"/>
      <c r="AH923" s="215"/>
      <c r="AI923" s="215"/>
      <c r="AJ923" s="215"/>
      <c r="AK923" s="215"/>
      <c r="AL923" s="215"/>
      <c r="AM923" s="215"/>
      <c r="AN923" s="215"/>
      <c r="AO923" s="215"/>
    </row>
    <row r="924" ht="15.75" customHeight="1">
      <c r="A924" s="214"/>
      <c r="B924" s="214"/>
      <c r="C924" s="214"/>
      <c r="D924" s="215"/>
      <c r="E924" s="215"/>
      <c r="F924" s="215"/>
      <c r="G924" s="215"/>
      <c r="H924" s="215"/>
      <c r="I924" s="215"/>
      <c r="J924" s="215"/>
      <c r="K924" s="215"/>
      <c r="L924" s="215"/>
      <c r="M924" s="215"/>
      <c r="N924" s="215"/>
      <c r="O924" s="215"/>
      <c r="P924" s="215"/>
      <c r="Q924" s="215"/>
      <c r="R924" s="215"/>
      <c r="S924" s="215"/>
      <c r="T924" s="215"/>
      <c r="U924" s="215"/>
      <c r="V924" s="215"/>
      <c r="W924" s="215"/>
      <c r="X924" s="215"/>
      <c r="Y924" s="215"/>
      <c r="Z924" s="215"/>
      <c r="AA924" s="215"/>
      <c r="AB924" s="215"/>
      <c r="AC924" s="215"/>
      <c r="AD924" s="215"/>
      <c r="AE924" s="215"/>
      <c r="AF924" s="215"/>
      <c r="AG924" s="215"/>
      <c r="AH924" s="215"/>
      <c r="AI924" s="215"/>
      <c r="AJ924" s="215"/>
      <c r="AK924" s="215"/>
      <c r="AL924" s="215"/>
      <c r="AM924" s="215"/>
      <c r="AN924" s="215"/>
      <c r="AO924" s="215"/>
    </row>
    <row r="925" ht="15.75" customHeight="1">
      <c r="A925" s="214"/>
      <c r="B925" s="214"/>
      <c r="C925" s="214"/>
      <c r="D925" s="215"/>
      <c r="E925" s="215"/>
      <c r="F925" s="215"/>
      <c r="G925" s="215"/>
      <c r="H925" s="215"/>
      <c r="I925" s="215"/>
      <c r="J925" s="215"/>
      <c r="K925" s="215"/>
      <c r="L925" s="215"/>
      <c r="M925" s="215"/>
      <c r="N925" s="215"/>
      <c r="O925" s="215"/>
      <c r="P925" s="215"/>
      <c r="Q925" s="215"/>
      <c r="R925" s="215"/>
      <c r="S925" s="215"/>
      <c r="T925" s="215"/>
      <c r="U925" s="215"/>
      <c r="V925" s="215"/>
      <c r="W925" s="215"/>
      <c r="X925" s="215"/>
      <c r="Y925" s="215"/>
      <c r="Z925" s="215"/>
      <c r="AA925" s="215"/>
      <c r="AB925" s="215"/>
      <c r="AC925" s="215"/>
      <c r="AD925" s="215"/>
      <c r="AE925" s="215"/>
      <c r="AF925" s="215"/>
      <c r="AG925" s="215"/>
      <c r="AH925" s="215"/>
      <c r="AI925" s="215"/>
      <c r="AJ925" s="215"/>
      <c r="AK925" s="215"/>
      <c r="AL925" s="215"/>
      <c r="AM925" s="215"/>
      <c r="AN925" s="215"/>
      <c r="AO925" s="215"/>
    </row>
    <row r="926" ht="15.75" customHeight="1">
      <c r="A926" s="214"/>
      <c r="B926" s="214"/>
      <c r="C926" s="214"/>
      <c r="D926" s="215"/>
      <c r="E926" s="215"/>
      <c r="F926" s="215"/>
      <c r="G926" s="215"/>
      <c r="H926" s="215"/>
      <c r="I926" s="215"/>
      <c r="J926" s="215"/>
      <c r="K926" s="215"/>
      <c r="L926" s="215"/>
      <c r="M926" s="215"/>
      <c r="N926" s="215"/>
      <c r="O926" s="215"/>
      <c r="P926" s="215"/>
      <c r="Q926" s="215"/>
      <c r="R926" s="215"/>
      <c r="S926" s="215"/>
      <c r="T926" s="215"/>
      <c r="U926" s="215"/>
      <c r="V926" s="215"/>
      <c r="W926" s="215"/>
      <c r="X926" s="215"/>
      <c r="Y926" s="215"/>
      <c r="Z926" s="215"/>
      <c r="AA926" s="215"/>
      <c r="AB926" s="215"/>
      <c r="AC926" s="215"/>
      <c r="AD926" s="215"/>
      <c r="AE926" s="215"/>
      <c r="AF926" s="215"/>
      <c r="AG926" s="215"/>
      <c r="AH926" s="215"/>
      <c r="AI926" s="215"/>
      <c r="AJ926" s="215"/>
      <c r="AK926" s="215"/>
      <c r="AL926" s="215"/>
      <c r="AM926" s="215"/>
      <c r="AN926" s="215"/>
      <c r="AO926" s="215"/>
    </row>
    <row r="927" ht="15.75" customHeight="1">
      <c r="A927" s="214"/>
      <c r="B927" s="214"/>
      <c r="C927" s="214"/>
      <c r="D927" s="215"/>
      <c r="E927" s="215"/>
      <c r="F927" s="215"/>
      <c r="G927" s="215"/>
      <c r="H927" s="215"/>
      <c r="I927" s="215"/>
      <c r="J927" s="215"/>
      <c r="K927" s="215"/>
      <c r="L927" s="215"/>
      <c r="M927" s="215"/>
      <c r="N927" s="215"/>
      <c r="O927" s="215"/>
      <c r="P927" s="215"/>
      <c r="Q927" s="215"/>
      <c r="R927" s="215"/>
      <c r="S927" s="215"/>
      <c r="T927" s="215"/>
      <c r="U927" s="215"/>
      <c r="V927" s="215"/>
      <c r="W927" s="215"/>
      <c r="X927" s="215"/>
      <c r="Y927" s="215"/>
      <c r="Z927" s="215"/>
      <c r="AA927" s="215"/>
      <c r="AB927" s="215"/>
      <c r="AC927" s="215"/>
      <c r="AD927" s="215"/>
      <c r="AE927" s="215"/>
      <c r="AF927" s="215"/>
      <c r="AG927" s="215"/>
      <c r="AH927" s="215"/>
      <c r="AI927" s="215"/>
      <c r="AJ927" s="215"/>
      <c r="AK927" s="215"/>
      <c r="AL927" s="215"/>
      <c r="AM927" s="215"/>
      <c r="AN927" s="215"/>
      <c r="AO927" s="215"/>
    </row>
    <row r="928" ht="15.75" customHeight="1">
      <c r="A928" s="214"/>
      <c r="B928" s="214"/>
      <c r="C928" s="214"/>
      <c r="D928" s="215"/>
      <c r="E928" s="215"/>
      <c r="F928" s="215"/>
      <c r="G928" s="215"/>
      <c r="H928" s="215"/>
      <c r="I928" s="215"/>
      <c r="J928" s="215"/>
      <c r="K928" s="215"/>
      <c r="L928" s="215"/>
      <c r="M928" s="215"/>
      <c r="N928" s="215"/>
      <c r="O928" s="215"/>
      <c r="P928" s="215"/>
      <c r="Q928" s="215"/>
      <c r="R928" s="215"/>
      <c r="S928" s="215"/>
      <c r="T928" s="215"/>
      <c r="U928" s="215"/>
      <c r="V928" s="215"/>
      <c r="W928" s="215"/>
      <c r="X928" s="215"/>
      <c r="Y928" s="215"/>
      <c r="Z928" s="215"/>
      <c r="AA928" s="215"/>
      <c r="AB928" s="215"/>
      <c r="AC928" s="215"/>
      <c r="AD928" s="215"/>
      <c r="AE928" s="215"/>
      <c r="AF928" s="215"/>
      <c r="AG928" s="215"/>
      <c r="AH928" s="215"/>
      <c r="AI928" s="215"/>
      <c r="AJ928" s="215"/>
      <c r="AK928" s="215"/>
      <c r="AL928" s="215"/>
      <c r="AM928" s="215"/>
      <c r="AN928" s="215"/>
      <c r="AO928" s="215"/>
    </row>
    <row r="929" ht="15.75" customHeight="1">
      <c r="A929" s="214"/>
      <c r="B929" s="214"/>
      <c r="C929" s="214"/>
      <c r="D929" s="215"/>
      <c r="E929" s="215"/>
      <c r="F929" s="215"/>
      <c r="G929" s="215"/>
      <c r="H929" s="215"/>
      <c r="I929" s="215"/>
      <c r="J929" s="215"/>
      <c r="K929" s="215"/>
      <c r="L929" s="215"/>
      <c r="M929" s="215"/>
      <c r="N929" s="215"/>
      <c r="O929" s="215"/>
      <c r="P929" s="215"/>
      <c r="Q929" s="215"/>
      <c r="R929" s="215"/>
      <c r="S929" s="215"/>
      <c r="T929" s="215"/>
      <c r="U929" s="215"/>
      <c r="V929" s="215"/>
      <c r="W929" s="215"/>
      <c r="X929" s="215"/>
      <c r="Y929" s="215"/>
      <c r="Z929" s="215"/>
      <c r="AA929" s="215"/>
      <c r="AB929" s="215"/>
      <c r="AC929" s="215"/>
      <c r="AD929" s="215"/>
      <c r="AE929" s="215"/>
      <c r="AF929" s="215"/>
      <c r="AG929" s="215"/>
      <c r="AH929" s="215"/>
      <c r="AI929" s="215"/>
      <c r="AJ929" s="215"/>
      <c r="AK929" s="215"/>
      <c r="AL929" s="215"/>
      <c r="AM929" s="215"/>
      <c r="AN929" s="215"/>
      <c r="AO929" s="215"/>
    </row>
    <row r="930" ht="15.75" customHeight="1">
      <c r="A930" s="214"/>
      <c r="B930" s="214"/>
      <c r="C930" s="214"/>
      <c r="D930" s="215"/>
      <c r="E930" s="215"/>
      <c r="F930" s="215"/>
      <c r="G930" s="215"/>
      <c r="H930" s="215"/>
      <c r="I930" s="215"/>
      <c r="J930" s="215"/>
      <c r="K930" s="215"/>
      <c r="L930" s="215"/>
      <c r="M930" s="215"/>
      <c r="N930" s="215"/>
      <c r="O930" s="215"/>
      <c r="P930" s="215"/>
      <c r="Q930" s="215"/>
      <c r="R930" s="215"/>
      <c r="S930" s="215"/>
      <c r="T930" s="215"/>
      <c r="U930" s="215"/>
      <c r="V930" s="215"/>
      <c r="W930" s="215"/>
      <c r="X930" s="215"/>
      <c r="Y930" s="215"/>
      <c r="Z930" s="215"/>
      <c r="AA930" s="215"/>
      <c r="AB930" s="215"/>
      <c r="AC930" s="215"/>
      <c r="AD930" s="215"/>
      <c r="AE930" s="215"/>
      <c r="AF930" s="215"/>
      <c r="AG930" s="215"/>
      <c r="AH930" s="215"/>
      <c r="AI930" s="215"/>
      <c r="AJ930" s="215"/>
      <c r="AK930" s="215"/>
      <c r="AL930" s="215"/>
      <c r="AM930" s="215"/>
      <c r="AN930" s="215"/>
      <c r="AO930" s="215"/>
    </row>
    <row r="931" ht="15.75" customHeight="1">
      <c r="A931" s="214"/>
      <c r="B931" s="214"/>
      <c r="C931" s="214"/>
      <c r="D931" s="215"/>
      <c r="E931" s="215"/>
      <c r="F931" s="215"/>
      <c r="G931" s="215"/>
      <c r="H931" s="215"/>
      <c r="I931" s="215"/>
      <c r="J931" s="215"/>
      <c r="K931" s="215"/>
      <c r="L931" s="215"/>
      <c r="M931" s="215"/>
      <c r="N931" s="215"/>
      <c r="O931" s="215"/>
      <c r="P931" s="215"/>
      <c r="Q931" s="215"/>
      <c r="R931" s="215"/>
      <c r="S931" s="215"/>
      <c r="T931" s="215"/>
      <c r="U931" s="215"/>
      <c r="V931" s="215"/>
      <c r="W931" s="215"/>
      <c r="X931" s="215"/>
      <c r="Y931" s="215"/>
      <c r="Z931" s="215"/>
      <c r="AA931" s="215"/>
      <c r="AB931" s="215"/>
      <c r="AC931" s="215"/>
      <c r="AD931" s="215"/>
      <c r="AE931" s="215"/>
      <c r="AF931" s="215"/>
      <c r="AG931" s="215"/>
      <c r="AH931" s="215"/>
      <c r="AI931" s="215"/>
      <c r="AJ931" s="215"/>
      <c r="AK931" s="215"/>
      <c r="AL931" s="215"/>
      <c r="AM931" s="215"/>
      <c r="AN931" s="215"/>
      <c r="AO931" s="215"/>
    </row>
    <row r="932" ht="15.75" customHeight="1">
      <c r="A932" s="214"/>
      <c r="B932" s="214"/>
      <c r="C932" s="214"/>
      <c r="D932" s="215"/>
      <c r="E932" s="215"/>
      <c r="F932" s="215"/>
      <c r="G932" s="215"/>
      <c r="H932" s="215"/>
      <c r="I932" s="215"/>
      <c r="J932" s="215"/>
      <c r="K932" s="215"/>
      <c r="L932" s="215"/>
      <c r="M932" s="215"/>
      <c r="N932" s="215"/>
      <c r="O932" s="215"/>
      <c r="P932" s="215"/>
      <c r="Q932" s="215"/>
      <c r="R932" s="215"/>
      <c r="S932" s="215"/>
      <c r="T932" s="215"/>
      <c r="U932" s="215"/>
      <c r="V932" s="215"/>
      <c r="W932" s="215"/>
      <c r="X932" s="215"/>
      <c r="Y932" s="215"/>
      <c r="Z932" s="215"/>
      <c r="AA932" s="215"/>
      <c r="AB932" s="215"/>
      <c r="AC932" s="215"/>
      <c r="AD932" s="215"/>
      <c r="AE932" s="215"/>
      <c r="AF932" s="215"/>
      <c r="AG932" s="215"/>
      <c r="AH932" s="215"/>
      <c r="AI932" s="215"/>
      <c r="AJ932" s="215"/>
      <c r="AK932" s="215"/>
      <c r="AL932" s="215"/>
      <c r="AM932" s="215"/>
      <c r="AN932" s="215"/>
      <c r="AO932" s="215"/>
    </row>
    <row r="933" ht="15.75" customHeight="1">
      <c r="A933" s="214"/>
      <c r="B933" s="214"/>
      <c r="C933" s="214"/>
      <c r="D933" s="215"/>
      <c r="E933" s="215"/>
      <c r="F933" s="215"/>
      <c r="G933" s="215"/>
      <c r="H933" s="215"/>
      <c r="I933" s="215"/>
      <c r="J933" s="215"/>
      <c r="K933" s="215"/>
      <c r="L933" s="215"/>
      <c r="M933" s="215"/>
      <c r="N933" s="215"/>
      <c r="O933" s="215"/>
      <c r="P933" s="215"/>
      <c r="Q933" s="215"/>
      <c r="R933" s="215"/>
      <c r="S933" s="215"/>
      <c r="T933" s="215"/>
      <c r="U933" s="215"/>
      <c r="V933" s="215"/>
      <c r="W933" s="215"/>
      <c r="X933" s="215"/>
      <c r="Y933" s="215"/>
      <c r="Z933" s="215"/>
      <c r="AA933" s="215"/>
      <c r="AB933" s="215"/>
      <c r="AC933" s="215"/>
      <c r="AD933" s="215"/>
      <c r="AE933" s="215"/>
      <c r="AF933" s="215"/>
      <c r="AG933" s="215"/>
      <c r="AH933" s="215"/>
      <c r="AI933" s="215"/>
      <c r="AJ933" s="215"/>
      <c r="AK933" s="215"/>
      <c r="AL933" s="215"/>
      <c r="AM933" s="215"/>
      <c r="AN933" s="215"/>
      <c r="AO933" s="215"/>
    </row>
    <row r="934" ht="15.75" customHeight="1">
      <c r="A934" s="214"/>
      <c r="B934" s="214"/>
      <c r="C934" s="214"/>
      <c r="D934" s="215"/>
      <c r="E934" s="215"/>
      <c r="F934" s="215"/>
      <c r="G934" s="215"/>
      <c r="H934" s="215"/>
      <c r="I934" s="215"/>
      <c r="J934" s="215"/>
      <c r="K934" s="215"/>
      <c r="L934" s="215"/>
      <c r="M934" s="215"/>
      <c r="N934" s="215"/>
      <c r="O934" s="215"/>
      <c r="P934" s="215"/>
      <c r="Q934" s="215"/>
      <c r="R934" s="215"/>
      <c r="S934" s="215"/>
      <c r="T934" s="215"/>
      <c r="U934" s="215"/>
      <c r="V934" s="215"/>
      <c r="W934" s="215"/>
      <c r="X934" s="215"/>
      <c r="Y934" s="215"/>
      <c r="Z934" s="215"/>
      <c r="AA934" s="215"/>
      <c r="AB934" s="215"/>
      <c r="AC934" s="215"/>
      <c r="AD934" s="215"/>
      <c r="AE934" s="215"/>
      <c r="AF934" s="215"/>
      <c r="AG934" s="215"/>
      <c r="AH934" s="215"/>
      <c r="AI934" s="215"/>
      <c r="AJ934" s="215"/>
      <c r="AK934" s="215"/>
      <c r="AL934" s="215"/>
      <c r="AM934" s="215"/>
      <c r="AN934" s="215"/>
      <c r="AO934" s="215"/>
    </row>
    <row r="935" ht="15.75" customHeight="1">
      <c r="A935" s="214"/>
      <c r="B935" s="214"/>
      <c r="C935" s="214"/>
      <c r="D935" s="215"/>
      <c r="E935" s="215"/>
      <c r="F935" s="215"/>
      <c r="G935" s="215"/>
      <c r="H935" s="215"/>
      <c r="I935" s="215"/>
      <c r="J935" s="215"/>
      <c r="K935" s="215"/>
      <c r="L935" s="215"/>
      <c r="M935" s="215"/>
      <c r="N935" s="215"/>
      <c r="O935" s="215"/>
      <c r="P935" s="215"/>
      <c r="Q935" s="215"/>
      <c r="R935" s="215"/>
      <c r="S935" s="215"/>
      <c r="T935" s="215"/>
      <c r="U935" s="215"/>
      <c r="V935" s="215"/>
      <c r="W935" s="215"/>
      <c r="X935" s="215"/>
      <c r="Y935" s="215"/>
      <c r="Z935" s="215"/>
      <c r="AA935" s="215"/>
      <c r="AB935" s="215"/>
      <c r="AC935" s="215"/>
      <c r="AD935" s="215"/>
      <c r="AE935" s="215"/>
      <c r="AF935" s="215"/>
      <c r="AG935" s="215"/>
      <c r="AH935" s="215"/>
      <c r="AI935" s="215"/>
      <c r="AJ935" s="215"/>
      <c r="AK935" s="215"/>
      <c r="AL935" s="215"/>
      <c r="AM935" s="215"/>
      <c r="AN935" s="215"/>
      <c r="AO935" s="215"/>
    </row>
    <row r="936" ht="15.75" customHeight="1">
      <c r="A936" s="214"/>
      <c r="B936" s="214"/>
      <c r="C936" s="214"/>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c r="AA936" s="215"/>
      <c r="AB936" s="215"/>
      <c r="AC936" s="215"/>
      <c r="AD936" s="215"/>
      <c r="AE936" s="215"/>
      <c r="AF936" s="215"/>
      <c r="AG936" s="215"/>
      <c r="AH936" s="215"/>
      <c r="AI936" s="215"/>
      <c r="AJ936" s="215"/>
      <c r="AK936" s="215"/>
      <c r="AL936" s="215"/>
      <c r="AM936" s="215"/>
      <c r="AN936" s="215"/>
      <c r="AO936" s="215"/>
    </row>
    <row r="937" ht="15.75" customHeight="1">
      <c r="A937" s="214"/>
      <c r="B937" s="214"/>
      <c r="C937" s="214"/>
      <c r="D937" s="215"/>
      <c r="E937" s="215"/>
      <c r="F937" s="215"/>
      <c r="G937" s="215"/>
      <c r="H937" s="215"/>
      <c r="I937" s="215"/>
      <c r="J937" s="215"/>
      <c r="K937" s="215"/>
      <c r="L937" s="215"/>
      <c r="M937" s="215"/>
      <c r="N937" s="215"/>
      <c r="O937" s="215"/>
      <c r="P937" s="215"/>
      <c r="Q937" s="215"/>
      <c r="R937" s="215"/>
      <c r="S937" s="215"/>
      <c r="T937" s="215"/>
      <c r="U937" s="215"/>
      <c r="V937" s="215"/>
      <c r="W937" s="215"/>
      <c r="X937" s="215"/>
      <c r="Y937" s="215"/>
      <c r="Z937" s="215"/>
      <c r="AA937" s="215"/>
      <c r="AB937" s="215"/>
      <c r="AC937" s="215"/>
      <c r="AD937" s="215"/>
      <c r="AE937" s="215"/>
      <c r="AF937" s="215"/>
      <c r="AG937" s="215"/>
      <c r="AH937" s="215"/>
      <c r="AI937" s="215"/>
      <c r="AJ937" s="215"/>
      <c r="AK937" s="215"/>
      <c r="AL937" s="215"/>
      <c r="AM937" s="215"/>
      <c r="AN937" s="215"/>
      <c r="AO937" s="215"/>
    </row>
    <row r="938" ht="15.75" customHeight="1">
      <c r="A938" s="214"/>
      <c r="B938" s="214"/>
      <c r="C938" s="214"/>
      <c r="D938" s="215"/>
      <c r="E938" s="215"/>
      <c r="F938" s="215"/>
      <c r="G938" s="215"/>
      <c r="H938" s="215"/>
      <c r="I938" s="215"/>
      <c r="J938" s="215"/>
      <c r="K938" s="215"/>
      <c r="L938" s="215"/>
      <c r="M938" s="215"/>
      <c r="N938" s="215"/>
      <c r="O938" s="215"/>
      <c r="P938" s="215"/>
      <c r="Q938" s="215"/>
      <c r="R938" s="215"/>
      <c r="S938" s="215"/>
      <c r="T938" s="215"/>
      <c r="U938" s="215"/>
      <c r="V938" s="215"/>
      <c r="W938" s="215"/>
      <c r="X938" s="215"/>
      <c r="Y938" s="215"/>
      <c r="Z938" s="215"/>
      <c r="AA938" s="215"/>
      <c r="AB938" s="215"/>
      <c r="AC938" s="215"/>
      <c r="AD938" s="215"/>
      <c r="AE938" s="215"/>
      <c r="AF938" s="215"/>
      <c r="AG938" s="215"/>
      <c r="AH938" s="215"/>
      <c r="AI938" s="215"/>
      <c r="AJ938" s="215"/>
      <c r="AK938" s="215"/>
      <c r="AL938" s="215"/>
      <c r="AM938" s="215"/>
      <c r="AN938" s="215"/>
      <c r="AO938" s="215"/>
    </row>
    <row r="939" ht="15.75" customHeight="1">
      <c r="A939" s="214"/>
      <c r="B939" s="214"/>
      <c r="C939" s="214"/>
      <c r="D939" s="215"/>
      <c r="E939" s="215"/>
      <c r="F939" s="215"/>
      <c r="G939" s="215"/>
      <c r="H939" s="215"/>
      <c r="I939" s="215"/>
      <c r="J939" s="215"/>
      <c r="K939" s="215"/>
      <c r="L939" s="215"/>
      <c r="M939" s="215"/>
      <c r="N939" s="215"/>
      <c r="O939" s="215"/>
      <c r="P939" s="215"/>
      <c r="Q939" s="215"/>
      <c r="R939" s="215"/>
      <c r="S939" s="215"/>
      <c r="T939" s="215"/>
      <c r="U939" s="215"/>
      <c r="V939" s="215"/>
      <c r="W939" s="215"/>
      <c r="X939" s="215"/>
      <c r="Y939" s="215"/>
      <c r="Z939" s="215"/>
      <c r="AA939" s="215"/>
      <c r="AB939" s="215"/>
      <c r="AC939" s="215"/>
      <c r="AD939" s="215"/>
      <c r="AE939" s="215"/>
      <c r="AF939" s="215"/>
      <c r="AG939" s="215"/>
      <c r="AH939" s="215"/>
      <c r="AI939" s="215"/>
      <c r="AJ939" s="215"/>
      <c r="AK939" s="215"/>
      <c r="AL939" s="215"/>
      <c r="AM939" s="215"/>
      <c r="AN939" s="215"/>
      <c r="AO939" s="215"/>
    </row>
    <row r="940" ht="15.75" customHeight="1">
      <c r="A940" s="214"/>
      <c r="B940" s="214"/>
      <c r="C940" s="214"/>
      <c r="D940" s="215"/>
      <c r="E940" s="215"/>
      <c r="F940" s="215"/>
      <c r="G940" s="215"/>
      <c r="H940" s="215"/>
      <c r="I940" s="215"/>
      <c r="J940" s="215"/>
      <c r="K940" s="215"/>
      <c r="L940" s="215"/>
      <c r="M940" s="215"/>
      <c r="N940" s="215"/>
      <c r="O940" s="215"/>
      <c r="P940" s="215"/>
      <c r="Q940" s="215"/>
      <c r="R940" s="215"/>
      <c r="S940" s="215"/>
      <c r="T940" s="215"/>
      <c r="U940" s="215"/>
      <c r="V940" s="215"/>
      <c r="W940" s="215"/>
      <c r="X940" s="215"/>
      <c r="Y940" s="215"/>
      <c r="Z940" s="215"/>
      <c r="AA940" s="215"/>
      <c r="AB940" s="215"/>
      <c r="AC940" s="215"/>
      <c r="AD940" s="215"/>
      <c r="AE940" s="215"/>
      <c r="AF940" s="215"/>
      <c r="AG940" s="215"/>
      <c r="AH940" s="215"/>
      <c r="AI940" s="215"/>
      <c r="AJ940" s="215"/>
      <c r="AK940" s="215"/>
      <c r="AL940" s="215"/>
      <c r="AM940" s="215"/>
      <c r="AN940" s="215"/>
      <c r="AO940" s="215"/>
    </row>
    <row r="941" ht="15.75" customHeight="1">
      <c r="A941" s="214"/>
      <c r="B941" s="214"/>
      <c r="C941" s="214"/>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c r="AA941" s="215"/>
      <c r="AB941" s="215"/>
      <c r="AC941" s="215"/>
      <c r="AD941" s="215"/>
      <c r="AE941" s="215"/>
      <c r="AF941" s="215"/>
      <c r="AG941" s="215"/>
      <c r="AH941" s="215"/>
      <c r="AI941" s="215"/>
      <c r="AJ941" s="215"/>
      <c r="AK941" s="215"/>
      <c r="AL941" s="215"/>
      <c r="AM941" s="215"/>
      <c r="AN941" s="215"/>
      <c r="AO941" s="215"/>
    </row>
    <row r="942" ht="15.75" customHeight="1">
      <c r="A942" s="214"/>
      <c r="B942" s="214"/>
      <c r="C942" s="214"/>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c r="AA942" s="215"/>
      <c r="AB942" s="215"/>
      <c r="AC942" s="215"/>
      <c r="AD942" s="215"/>
      <c r="AE942" s="215"/>
      <c r="AF942" s="215"/>
      <c r="AG942" s="215"/>
      <c r="AH942" s="215"/>
      <c r="AI942" s="215"/>
      <c r="AJ942" s="215"/>
      <c r="AK942" s="215"/>
      <c r="AL942" s="215"/>
      <c r="AM942" s="215"/>
      <c r="AN942" s="215"/>
      <c r="AO942" s="215"/>
    </row>
    <row r="943" ht="15.75" customHeight="1">
      <c r="A943" s="214"/>
      <c r="B943" s="214"/>
      <c r="C943" s="214"/>
      <c r="D943" s="215"/>
      <c r="E943" s="215"/>
      <c r="F943" s="215"/>
      <c r="G943" s="215"/>
      <c r="H943" s="215"/>
      <c r="I943" s="215"/>
      <c r="J943" s="215"/>
      <c r="K943" s="215"/>
      <c r="L943" s="215"/>
      <c r="M943" s="215"/>
      <c r="N943" s="215"/>
      <c r="O943" s="215"/>
      <c r="P943" s="215"/>
      <c r="Q943" s="215"/>
      <c r="R943" s="215"/>
      <c r="S943" s="215"/>
      <c r="T943" s="215"/>
      <c r="U943" s="215"/>
      <c r="V943" s="215"/>
      <c r="W943" s="215"/>
      <c r="X943" s="215"/>
      <c r="Y943" s="215"/>
      <c r="Z943" s="215"/>
      <c r="AA943" s="215"/>
      <c r="AB943" s="215"/>
      <c r="AC943" s="215"/>
      <c r="AD943" s="215"/>
      <c r="AE943" s="215"/>
      <c r="AF943" s="215"/>
      <c r="AG943" s="215"/>
      <c r="AH943" s="215"/>
      <c r="AI943" s="215"/>
      <c r="AJ943" s="215"/>
      <c r="AK943" s="215"/>
      <c r="AL943" s="215"/>
      <c r="AM943" s="215"/>
      <c r="AN943" s="215"/>
      <c r="AO943" s="215"/>
    </row>
    <row r="944" ht="15.75" customHeight="1">
      <c r="A944" s="214"/>
      <c r="B944" s="214"/>
      <c r="C944" s="214"/>
      <c r="D944" s="215"/>
      <c r="E944" s="215"/>
      <c r="F944" s="215"/>
      <c r="G944" s="215"/>
      <c r="H944" s="215"/>
      <c r="I944" s="215"/>
      <c r="J944" s="215"/>
      <c r="K944" s="215"/>
      <c r="L944" s="215"/>
      <c r="M944" s="215"/>
      <c r="N944" s="215"/>
      <c r="O944" s="215"/>
      <c r="P944" s="215"/>
      <c r="Q944" s="215"/>
      <c r="R944" s="215"/>
      <c r="S944" s="215"/>
      <c r="T944" s="215"/>
      <c r="U944" s="215"/>
      <c r="V944" s="215"/>
      <c r="W944" s="215"/>
      <c r="X944" s="215"/>
      <c r="Y944" s="215"/>
      <c r="Z944" s="215"/>
      <c r="AA944" s="215"/>
      <c r="AB944" s="215"/>
      <c r="AC944" s="215"/>
      <c r="AD944" s="215"/>
      <c r="AE944" s="215"/>
      <c r="AF944" s="215"/>
      <c r="AG944" s="215"/>
      <c r="AH944" s="215"/>
      <c r="AI944" s="215"/>
      <c r="AJ944" s="215"/>
      <c r="AK944" s="215"/>
      <c r="AL944" s="215"/>
      <c r="AM944" s="215"/>
      <c r="AN944" s="215"/>
      <c r="AO944" s="215"/>
    </row>
    <row r="945" ht="15.75" customHeight="1">
      <c r="A945" s="214"/>
      <c r="B945" s="214"/>
      <c r="C945" s="214"/>
      <c r="D945" s="215"/>
      <c r="E945" s="215"/>
      <c r="F945" s="215"/>
      <c r="G945" s="215"/>
      <c r="H945" s="215"/>
      <c r="I945" s="215"/>
      <c r="J945" s="215"/>
      <c r="K945" s="215"/>
      <c r="L945" s="215"/>
      <c r="M945" s="215"/>
      <c r="N945" s="215"/>
      <c r="O945" s="215"/>
      <c r="P945" s="215"/>
      <c r="Q945" s="215"/>
      <c r="R945" s="215"/>
      <c r="S945" s="215"/>
      <c r="T945" s="215"/>
      <c r="U945" s="215"/>
      <c r="V945" s="215"/>
      <c r="W945" s="215"/>
      <c r="X945" s="215"/>
      <c r="Y945" s="215"/>
      <c r="Z945" s="215"/>
      <c r="AA945" s="215"/>
      <c r="AB945" s="215"/>
      <c r="AC945" s="215"/>
      <c r="AD945" s="215"/>
      <c r="AE945" s="215"/>
      <c r="AF945" s="215"/>
      <c r="AG945" s="215"/>
      <c r="AH945" s="215"/>
      <c r="AI945" s="215"/>
      <c r="AJ945" s="215"/>
      <c r="AK945" s="215"/>
      <c r="AL945" s="215"/>
      <c r="AM945" s="215"/>
      <c r="AN945" s="215"/>
      <c r="AO945" s="215"/>
    </row>
    <row r="946" ht="15.75" customHeight="1">
      <c r="A946" s="214"/>
      <c r="B946" s="214"/>
      <c r="C946" s="214"/>
      <c r="D946" s="215"/>
      <c r="E946" s="215"/>
      <c r="F946" s="215"/>
      <c r="G946" s="215"/>
      <c r="H946" s="215"/>
      <c r="I946" s="215"/>
      <c r="J946" s="215"/>
      <c r="K946" s="215"/>
      <c r="L946" s="215"/>
      <c r="M946" s="215"/>
      <c r="N946" s="215"/>
      <c r="O946" s="215"/>
      <c r="P946" s="215"/>
      <c r="Q946" s="215"/>
      <c r="R946" s="215"/>
      <c r="S946" s="215"/>
      <c r="T946" s="215"/>
      <c r="U946" s="215"/>
      <c r="V946" s="215"/>
      <c r="W946" s="215"/>
      <c r="X946" s="215"/>
      <c r="Y946" s="215"/>
      <c r="Z946" s="215"/>
      <c r="AA946" s="215"/>
      <c r="AB946" s="215"/>
      <c r="AC946" s="215"/>
      <c r="AD946" s="215"/>
      <c r="AE946" s="215"/>
      <c r="AF946" s="215"/>
      <c r="AG946" s="215"/>
      <c r="AH946" s="215"/>
      <c r="AI946" s="215"/>
      <c r="AJ946" s="215"/>
      <c r="AK946" s="215"/>
      <c r="AL946" s="215"/>
      <c r="AM946" s="215"/>
      <c r="AN946" s="215"/>
      <c r="AO946" s="215"/>
    </row>
    <row r="947" ht="15.75" customHeight="1">
      <c r="A947" s="214"/>
      <c r="B947" s="214"/>
      <c r="C947" s="214"/>
      <c r="D947" s="215"/>
      <c r="E947" s="215"/>
      <c r="F947" s="215"/>
      <c r="G947" s="215"/>
      <c r="H947" s="215"/>
      <c r="I947" s="215"/>
      <c r="J947" s="215"/>
      <c r="K947" s="215"/>
      <c r="L947" s="215"/>
      <c r="M947" s="215"/>
      <c r="N947" s="215"/>
      <c r="O947" s="215"/>
      <c r="P947" s="215"/>
      <c r="Q947" s="215"/>
      <c r="R947" s="215"/>
      <c r="S947" s="215"/>
      <c r="T947" s="215"/>
      <c r="U947" s="215"/>
      <c r="V947" s="215"/>
      <c r="W947" s="215"/>
      <c r="X947" s="215"/>
      <c r="Y947" s="215"/>
      <c r="Z947" s="215"/>
      <c r="AA947" s="215"/>
      <c r="AB947" s="215"/>
      <c r="AC947" s="215"/>
      <c r="AD947" s="215"/>
      <c r="AE947" s="215"/>
      <c r="AF947" s="215"/>
      <c r="AG947" s="215"/>
      <c r="AH947" s="215"/>
      <c r="AI947" s="215"/>
      <c r="AJ947" s="215"/>
      <c r="AK947" s="215"/>
      <c r="AL947" s="215"/>
      <c r="AM947" s="215"/>
      <c r="AN947" s="215"/>
      <c r="AO947" s="215"/>
    </row>
    <row r="948" ht="15.75" customHeight="1">
      <c r="A948" s="214"/>
      <c r="B948" s="214"/>
      <c r="C948" s="214"/>
      <c r="D948" s="215"/>
      <c r="E948" s="215"/>
      <c r="F948" s="215"/>
      <c r="G948" s="215"/>
      <c r="H948" s="215"/>
      <c r="I948" s="215"/>
      <c r="J948" s="215"/>
      <c r="K948" s="215"/>
      <c r="L948" s="215"/>
      <c r="M948" s="215"/>
      <c r="N948" s="215"/>
      <c r="O948" s="215"/>
      <c r="P948" s="215"/>
      <c r="Q948" s="215"/>
      <c r="R948" s="215"/>
      <c r="S948" s="215"/>
      <c r="T948" s="215"/>
      <c r="U948" s="215"/>
      <c r="V948" s="215"/>
      <c r="W948" s="215"/>
      <c r="X948" s="215"/>
      <c r="Y948" s="215"/>
      <c r="Z948" s="215"/>
      <c r="AA948" s="215"/>
      <c r="AB948" s="215"/>
      <c r="AC948" s="215"/>
      <c r="AD948" s="215"/>
      <c r="AE948" s="215"/>
      <c r="AF948" s="215"/>
      <c r="AG948" s="215"/>
      <c r="AH948" s="215"/>
      <c r="AI948" s="215"/>
      <c r="AJ948" s="215"/>
      <c r="AK948" s="215"/>
      <c r="AL948" s="215"/>
      <c r="AM948" s="215"/>
      <c r="AN948" s="215"/>
      <c r="AO948" s="215"/>
    </row>
    <row r="949" ht="15.75" customHeight="1">
      <c r="A949" s="214"/>
      <c r="B949" s="214"/>
      <c r="C949" s="214"/>
      <c r="D949" s="215"/>
      <c r="E949" s="215"/>
      <c r="F949" s="215"/>
      <c r="G949" s="215"/>
      <c r="H949" s="215"/>
      <c r="I949" s="215"/>
      <c r="J949" s="215"/>
      <c r="K949" s="215"/>
      <c r="L949" s="215"/>
      <c r="M949" s="215"/>
      <c r="N949" s="215"/>
      <c r="O949" s="215"/>
      <c r="P949" s="215"/>
      <c r="Q949" s="215"/>
      <c r="R949" s="215"/>
      <c r="S949" s="215"/>
      <c r="T949" s="215"/>
      <c r="U949" s="215"/>
      <c r="V949" s="215"/>
      <c r="W949" s="215"/>
      <c r="X949" s="215"/>
      <c r="Y949" s="215"/>
      <c r="Z949" s="215"/>
      <c r="AA949" s="215"/>
      <c r="AB949" s="215"/>
      <c r="AC949" s="215"/>
      <c r="AD949" s="215"/>
      <c r="AE949" s="215"/>
      <c r="AF949" s="215"/>
      <c r="AG949" s="215"/>
      <c r="AH949" s="215"/>
      <c r="AI949" s="215"/>
      <c r="AJ949" s="215"/>
      <c r="AK949" s="215"/>
      <c r="AL949" s="215"/>
      <c r="AM949" s="215"/>
      <c r="AN949" s="215"/>
      <c r="AO949" s="215"/>
    </row>
    <row r="950" ht="15.75" customHeight="1">
      <c r="A950" s="214"/>
      <c r="B950" s="214"/>
      <c r="C950" s="214"/>
      <c r="D950" s="215"/>
      <c r="E950" s="215"/>
      <c r="F950" s="215"/>
      <c r="G950" s="215"/>
      <c r="H950" s="215"/>
      <c r="I950" s="215"/>
      <c r="J950" s="215"/>
      <c r="K950" s="215"/>
      <c r="L950" s="215"/>
      <c r="M950" s="215"/>
      <c r="N950" s="215"/>
      <c r="O950" s="215"/>
      <c r="P950" s="215"/>
      <c r="Q950" s="215"/>
      <c r="R950" s="215"/>
      <c r="S950" s="215"/>
      <c r="T950" s="215"/>
      <c r="U950" s="215"/>
      <c r="V950" s="215"/>
      <c r="W950" s="215"/>
      <c r="X950" s="215"/>
      <c r="Y950" s="215"/>
      <c r="Z950" s="215"/>
      <c r="AA950" s="215"/>
      <c r="AB950" s="215"/>
      <c r="AC950" s="215"/>
      <c r="AD950" s="215"/>
      <c r="AE950" s="215"/>
      <c r="AF950" s="215"/>
      <c r="AG950" s="215"/>
      <c r="AH950" s="215"/>
      <c r="AI950" s="215"/>
      <c r="AJ950" s="215"/>
      <c r="AK950" s="215"/>
      <c r="AL950" s="215"/>
      <c r="AM950" s="215"/>
      <c r="AN950" s="215"/>
      <c r="AO950" s="215"/>
    </row>
    <row r="951" ht="15.75" customHeight="1">
      <c r="A951" s="214"/>
      <c r="B951" s="214"/>
      <c r="C951" s="214"/>
      <c r="D951" s="215"/>
      <c r="E951" s="215"/>
      <c r="F951" s="215"/>
      <c r="G951" s="215"/>
      <c r="H951" s="215"/>
      <c r="I951" s="215"/>
      <c r="J951" s="215"/>
      <c r="K951" s="215"/>
      <c r="L951" s="215"/>
      <c r="M951" s="215"/>
      <c r="N951" s="215"/>
      <c r="O951" s="215"/>
      <c r="P951" s="215"/>
      <c r="Q951" s="215"/>
      <c r="R951" s="215"/>
      <c r="S951" s="215"/>
      <c r="T951" s="215"/>
      <c r="U951" s="215"/>
      <c r="V951" s="215"/>
      <c r="W951" s="215"/>
      <c r="X951" s="215"/>
      <c r="Y951" s="215"/>
      <c r="Z951" s="215"/>
      <c r="AA951" s="215"/>
      <c r="AB951" s="215"/>
      <c r="AC951" s="215"/>
      <c r="AD951" s="215"/>
      <c r="AE951" s="215"/>
      <c r="AF951" s="215"/>
      <c r="AG951" s="215"/>
      <c r="AH951" s="215"/>
      <c r="AI951" s="215"/>
      <c r="AJ951" s="215"/>
      <c r="AK951" s="215"/>
      <c r="AL951" s="215"/>
      <c r="AM951" s="215"/>
      <c r="AN951" s="215"/>
      <c r="AO951" s="215"/>
    </row>
    <row r="952" ht="15.75" customHeight="1">
      <c r="A952" s="214"/>
      <c r="B952" s="214"/>
      <c r="C952" s="214"/>
      <c r="D952" s="215"/>
      <c r="E952" s="215"/>
      <c r="F952" s="215"/>
      <c r="G952" s="215"/>
      <c r="H952" s="215"/>
      <c r="I952" s="215"/>
      <c r="J952" s="215"/>
      <c r="K952" s="215"/>
      <c r="L952" s="215"/>
      <c r="M952" s="215"/>
      <c r="N952" s="215"/>
      <c r="O952" s="215"/>
      <c r="P952" s="215"/>
      <c r="Q952" s="215"/>
      <c r="R952" s="215"/>
      <c r="S952" s="215"/>
      <c r="T952" s="215"/>
      <c r="U952" s="215"/>
      <c r="V952" s="215"/>
      <c r="W952" s="215"/>
      <c r="X952" s="215"/>
      <c r="Y952" s="215"/>
      <c r="Z952" s="215"/>
      <c r="AA952" s="215"/>
      <c r="AB952" s="215"/>
      <c r="AC952" s="215"/>
      <c r="AD952" s="215"/>
      <c r="AE952" s="215"/>
      <c r="AF952" s="215"/>
      <c r="AG952" s="215"/>
      <c r="AH952" s="215"/>
      <c r="AI952" s="215"/>
      <c r="AJ952" s="215"/>
      <c r="AK952" s="215"/>
      <c r="AL952" s="215"/>
      <c r="AM952" s="215"/>
      <c r="AN952" s="215"/>
      <c r="AO952" s="215"/>
    </row>
    <row r="953" ht="15.75" customHeight="1">
      <c r="A953" s="214"/>
      <c r="B953" s="214"/>
      <c r="C953" s="214"/>
      <c r="D953" s="215"/>
      <c r="E953" s="215"/>
      <c r="F953" s="215"/>
      <c r="G953" s="215"/>
      <c r="H953" s="215"/>
      <c r="I953" s="215"/>
      <c r="J953" s="215"/>
      <c r="K953" s="215"/>
      <c r="L953" s="215"/>
      <c r="M953" s="215"/>
      <c r="N953" s="215"/>
      <c r="O953" s="215"/>
      <c r="P953" s="215"/>
      <c r="Q953" s="215"/>
      <c r="R953" s="215"/>
      <c r="S953" s="215"/>
      <c r="T953" s="215"/>
      <c r="U953" s="215"/>
      <c r="V953" s="215"/>
      <c r="W953" s="215"/>
      <c r="X953" s="215"/>
      <c r="Y953" s="215"/>
      <c r="Z953" s="215"/>
      <c r="AA953" s="215"/>
      <c r="AB953" s="215"/>
      <c r="AC953" s="215"/>
      <c r="AD953" s="215"/>
      <c r="AE953" s="215"/>
      <c r="AF953" s="215"/>
      <c r="AG953" s="215"/>
      <c r="AH953" s="215"/>
      <c r="AI953" s="215"/>
      <c r="AJ953" s="215"/>
      <c r="AK953" s="215"/>
      <c r="AL953" s="215"/>
      <c r="AM953" s="215"/>
      <c r="AN953" s="215"/>
      <c r="AO953" s="215"/>
    </row>
    <row r="954" ht="15.75" customHeight="1">
      <c r="A954" s="214"/>
      <c r="B954" s="214"/>
      <c r="C954" s="214"/>
      <c r="D954" s="215"/>
      <c r="E954" s="215"/>
      <c r="F954" s="215"/>
      <c r="G954" s="215"/>
      <c r="H954" s="215"/>
      <c r="I954" s="215"/>
      <c r="J954" s="215"/>
      <c r="K954" s="215"/>
      <c r="L954" s="215"/>
      <c r="M954" s="215"/>
      <c r="N954" s="215"/>
      <c r="O954" s="215"/>
      <c r="P954" s="215"/>
      <c r="Q954" s="215"/>
      <c r="R954" s="215"/>
      <c r="S954" s="215"/>
      <c r="T954" s="215"/>
      <c r="U954" s="215"/>
      <c r="V954" s="215"/>
      <c r="W954" s="215"/>
      <c r="X954" s="215"/>
      <c r="Y954" s="215"/>
      <c r="Z954" s="215"/>
      <c r="AA954" s="215"/>
      <c r="AB954" s="215"/>
      <c r="AC954" s="215"/>
      <c r="AD954" s="215"/>
      <c r="AE954" s="215"/>
      <c r="AF954" s="215"/>
      <c r="AG954" s="215"/>
      <c r="AH954" s="215"/>
      <c r="AI954" s="215"/>
      <c r="AJ954" s="215"/>
      <c r="AK954" s="215"/>
      <c r="AL954" s="215"/>
      <c r="AM954" s="215"/>
      <c r="AN954" s="215"/>
      <c r="AO954" s="215"/>
    </row>
    <row r="955" ht="15.75" customHeight="1">
      <c r="A955" s="214"/>
      <c r="B955" s="214"/>
      <c r="C955" s="214"/>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c r="AA955" s="215"/>
      <c r="AB955" s="215"/>
      <c r="AC955" s="215"/>
      <c r="AD955" s="215"/>
      <c r="AE955" s="215"/>
      <c r="AF955" s="215"/>
      <c r="AG955" s="215"/>
      <c r="AH955" s="215"/>
      <c r="AI955" s="215"/>
      <c r="AJ955" s="215"/>
      <c r="AK955" s="215"/>
      <c r="AL955" s="215"/>
      <c r="AM955" s="215"/>
      <c r="AN955" s="215"/>
      <c r="AO955" s="215"/>
    </row>
    <row r="956" ht="15.75" customHeight="1">
      <c r="A956" s="214"/>
      <c r="B956" s="214"/>
      <c r="C956" s="214"/>
      <c r="D956" s="215"/>
      <c r="E956" s="215"/>
      <c r="F956" s="215"/>
      <c r="G956" s="215"/>
      <c r="H956" s="215"/>
      <c r="I956" s="215"/>
      <c r="J956" s="215"/>
      <c r="K956" s="215"/>
      <c r="L956" s="215"/>
      <c r="M956" s="215"/>
      <c r="N956" s="215"/>
      <c r="O956" s="215"/>
      <c r="P956" s="215"/>
      <c r="Q956" s="215"/>
      <c r="R956" s="215"/>
      <c r="S956" s="215"/>
      <c r="T956" s="215"/>
      <c r="U956" s="215"/>
      <c r="V956" s="215"/>
      <c r="W956" s="215"/>
      <c r="X956" s="215"/>
      <c r="Y956" s="215"/>
      <c r="Z956" s="215"/>
      <c r="AA956" s="215"/>
      <c r="AB956" s="215"/>
      <c r="AC956" s="215"/>
      <c r="AD956" s="215"/>
      <c r="AE956" s="215"/>
      <c r="AF956" s="215"/>
      <c r="AG956" s="215"/>
      <c r="AH956" s="215"/>
      <c r="AI956" s="215"/>
      <c r="AJ956" s="215"/>
      <c r="AK956" s="215"/>
      <c r="AL956" s="215"/>
      <c r="AM956" s="215"/>
      <c r="AN956" s="215"/>
      <c r="AO956" s="215"/>
    </row>
    <row r="957" ht="15.75" customHeight="1">
      <c r="A957" s="214"/>
      <c r="B957" s="214"/>
      <c r="C957" s="214"/>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c r="AA957" s="215"/>
      <c r="AB957" s="215"/>
      <c r="AC957" s="215"/>
      <c r="AD957" s="215"/>
      <c r="AE957" s="215"/>
      <c r="AF957" s="215"/>
      <c r="AG957" s="215"/>
      <c r="AH957" s="215"/>
      <c r="AI957" s="215"/>
      <c r="AJ957" s="215"/>
      <c r="AK957" s="215"/>
      <c r="AL957" s="215"/>
      <c r="AM957" s="215"/>
      <c r="AN957" s="215"/>
      <c r="AO957" s="215"/>
    </row>
    <row r="958" ht="15.75" customHeight="1">
      <c r="A958" s="214"/>
      <c r="B958" s="214"/>
      <c r="C958" s="214"/>
      <c r="D958" s="215"/>
      <c r="E958" s="215"/>
      <c r="F958" s="215"/>
      <c r="G958" s="215"/>
      <c r="H958" s="215"/>
      <c r="I958" s="215"/>
      <c r="J958" s="215"/>
      <c r="K958" s="215"/>
      <c r="L958" s="215"/>
      <c r="M958" s="215"/>
      <c r="N958" s="215"/>
      <c r="O958" s="215"/>
      <c r="P958" s="215"/>
      <c r="Q958" s="215"/>
      <c r="R958" s="215"/>
      <c r="S958" s="215"/>
      <c r="T958" s="215"/>
      <c r="U958" s="215"/>
      <c r="V958" s="215"/>
      <c r="W958" s="215"/>
      <c r="X958" s="215"/>
      <c r="Y958" s="215"/>
      <c r="Z958" s="215"/>
      <c r="AA958" s="215"/>
      <c r="AB958" s="215"/>
      <c r="AC958" s="215"/>
      <c r="AD958" s="215"/>
      <c r="AE958" s="215"/>
      <c r="AF958" s="215"/>
      <c r="AG958" s="215"/>
      <c r="AH958" s="215"/>
      <c r="AI958" s="215"/>
      <c r="AJ958" s="215"/>
      <c r="AK958" s="215"/>
      <c r="AL958" s="215"/>
      <c r="AM958" s="215"/>
      <c r="AN958" s="215"/>
      <c r="AO958" s="215"/>
    </row>
    <row r="959" ht="15.75" customHeight="1">
      <c r="A959" s="214"/>
      <c r="B959" s="214"/>
      <c r="C959" s="214"/>
      <c r="D959" s="215"/>
      <c r="E959" s="215"/>
      <c r="F959" s="215"/>
      <c r="G959" s="215"/>
      <c r="H959" s="215"/>
      <c r="I959" s="215"/>
      <c r="J959" s="215"/>
      <c r="K959" s="215"/>
      <c r="L959" s="215"/>
      <c r="M959" s="215"/>
      <c r="N959" s="215"/>
      <c r="O959" s="215"/>
      <c r="P959" s="215"/>
      <c r="Q959" s="215"/>
      <c r="R959" s="215"/>
      <c r="S959" s="215"/>
      <c r="T959" s="215"/>
      <c r="U959" s="215"/>
      <c r="V959" s="215"/>
      <c r="W959" s="215"/>
      <c r="X959" s="215"/>
      <c r="Y959" s="215"/>
      <c r="Z959" s="215"/>
      <c r="AA959" s="215"/>
      <c r="AB959" s="215"/>
      <c r="AC959" s="215"/>
      <c r="AD959" s="215"/>
      <c r="AE959" s="215"/>
      <c r="AF959" s="215"/>
      <c r="AG959" s="215"/>
      <c r="AH959" s="215"/>
      <c r="AI959" s="215"/>
      <c r="AJ959" s="215"/>
      <c r="AK959" s="215"/>
      <c r="AL959" s="215"/>
      <c r="AM959" s="215"/>
      <c r="AN959" s="215"/>
      <c r="AO959" s="215"/>
    </row>
    <row r="960" ht="15.75" customHeight="1">
      <c r="A960" s="214"/>
      <c r="B960" s="214"/>
      <c r="C960" s="214"/>
      <c r="D960" s="215"/>
      <c r="E960" s="215"/>
      <c r="F960" s="215"/>
      <c r="G960" s="215"/>
      <c r="H960" s="215"/>
      <c r="I960" s="215"/>
      <c r="J960" s="215"/>
      <c r="K960" s="215"/>
      <c r="L960" s="215"/>
      <c r="M960" s="215"/>
      <c r="N960" s="215"/>
      <c r="O960" s="215"/>
      <c r="P960" s="215"/>
      <c r="Q960" s="215"/>
      <c r="R960" s="215"/>
      <c r="S960" s="215"/>
      <c r="T960" s="215"/>
      <c r="U960" s="215"/>
      <c r="V960" s="215"/>
      <c r="W960" s="215"/>
      <c r="X960" s="215"/>
      <c r="Y960" s="215"/>
      <c r="Z960" s="215"/>
      <c r="AA960" s="215"/>
      <c r="AB960" s="215"/>
      <c r="AC960" s="215"/>
      <c r="AD960" s="215"/>
      <c r="AE960" s="215"/>
      <c r="AF960" s="215"/>
      <c r="AG960" s="215"/>
      <c r="AH960" s="215"/>
      <c r="AI960" s="215"/>
      <c r="AJ960" s="215"/>
      <c r="AK960" s="215"/>
      <c r="AL960" s="215"/>
      <c r="AM960" s="215"/>
      <c r="AN960" s="215"/>
      <c r="AO960" s="215"/>
    </row>
    <row r="961" ht="15.75" customHeight="1">
      <c r="A961" s="214"/>
      <c r="B961" s="214"/>
      <c r="C961" s="214"/>
      <c r="D961" s="215"/>
      <c r="E961" s="215"/>
      <c r="F961" s="215"/>
      <c r="G961" s="215"/>
      <c r="H961" s="215"/>
      <c r="I961" s="215"/>
      <c r="J961" s="215"/>
      <c r="K961" s="215"/>
      <c r="L961" s="215"/>
      <c r="M961" s="215"/>
      <c r="N961" s="215"/>
      <c r="O961" s="215"/>
      <c r="P961" s="215"/>
      <c r="Q961" s="215"/>
      <c r="R961" s="215"/>
      <c r="S961" s="215"/>
      <c r="T961" s="215"/>
      <c r="U961" s="215"/>
      <c r="V961" s="215"/>
      <c r="W961" s="215"/>
      <c r="X961" s="215"/>
      <c r="Y961" s="215"/>
      <c r="Z961" s="215"/>
      <c r="AA961" s="215"/>
      <c r="AB961" s="215"/>
      <c r="AC961" s="215"/>
      <c r="AD961" s="215"/>
      <c r="AE961" s="215"/>
      <c r="AF961" s="215"/>
      <c r="AG961" s="215"/>
      <c r="AH961" s="215"/>
      <c r="AI961" s="215"/>
      <c r="AJ961" s="215"/>
      <c r="AK961" s="215"/>
      <c r="AL961" s="215"/>
      <c r="AM961" s="215"/>
      <c r="AN961" s="215"/>
      <c r="AO961" s="215"/>
    </row>
    <row r="962" ht="15.75" customHeight="1">
      <c r="A962" s="214"/>
      <c r="B962" s="214"/>
      <c r="C962" s="214"/>
      <c r="D962" s="215"/>
      <c r="E962" s="215"/>
      <c r="F962" s="215"/>
      <c r="G962" s="215"/>
      <c r="H962" s="215"/>
      <c r="I962" s="215"/>
      <c r="J962" s="215"/>
      <c r="K962" s="215"/>
      <c r="L962" s="215"/>
      <c r="M962" s="215"/>
      <c r="N962" s="215"/>
      <c r="O962" s="215"/>
      <c r="P962" s="215"/>
      <c r="Q962" s="215"/>
      <c r="R962" s="215"/>
      <c r="S962" s="215"/>
      <c r="T962" s="215"/>
      <c r="U962" s="215"/>
      <c r="V962" s="215"/>
      <c r="W962" s="215"/>
      <c r="X962" s="215"/>
      <c r="Y962" s="215"/>
      <c r="Z962" s="215"/>
      <c r="AA962" s="215"/>
      <c r="AB962" s="215"/>
      <c r="AC962" s="215"/>
      <c r="AD962" s="215"/>
      <c r="AE962" s="215"/>
      <c r="AF962" s="215"/>
      <c r="AG962" s="215"/>
      <c r="AH962" s="215"/>
      <c r="AI962" s="215"/>
      <c r="AJ962" s="215"/>
      <c r="AK962" s="215"/>
      <c r="AL962" s="215"/>
      <c r="AM962" s="215"/>
      <c r="AN962" s="215"/>
      <c r="AO962" s="215"/>
    </row>
    <row r="963" ht="15.75" customHeight="1">
      <c r="A963" s="214"/>
      <c r="B963" s="214"/>
      <c r="C963" s="214"/>
      <c r="D963" s="215"/>
      <c r="E963" s="215"/>
      <c r="F963" s="215"/>
      <c r="G963" s="215"/>
      <c r="H963" s="215"/>
      <c r="I963" s="215"/>
      <c r="J963" s="215"/>
      <c r="K963" s="215"/>
      <c r="L963" s="215"/>
      <c r="M963" s="215"/>
      <c r="N963" s="215"/>
      <c r="O963" s="215"/>
      <c r="P963" s="215"/>
      <c r="Q963" s="215"/>
      <c r="R963" s="215"/>
      <c r="S963" s="215"/>
      <c r="T963" s="215"/>
      <c r="U963" s="215"/>
      <c r="V963" s="215"/>
      <c r="W963" s="215"/>
      <c r="X963" s="215"/>
      <c r="Y963" s="215"/>
      <c r="Z963" s="215"/>
      <c r="AA963" s="215"/>
      <c r="AB963" s="215"/>
      <c r="AC963" s="215"/>
      <c r="AD963" s="215"/>
      <c r="AE963" s="215"/>
      <c r="AF963" s="215"/>
      <c r="AG963" s="215"/>
      <c r="AH963" s="215"/>
      <c r="AI963" s="215"/>
      <c r="AJ963" s="215"/>
      <c r="AK963" s="215"/>
      <c r="AL963" s="215"/>
      <c r="AM963" s="215"/>
      <c r="AN963" s="215"/>
      <c r="AO963" s="215"/>
    </row>
    <row r="964" ht="15.75" customHeight="1">
      <c r="A964" s="214"/>
      <c r="B964" s="214"/>
      <c r="C964" s="214"/>
      <c r="D964" s="215"/>
      <c r="E964" s="215"/>
      <c r="F964" s="215"/>
      <c r="G964" s="215"/>
      <c r="H964" s="215"/>
      <c r="I964" s="215"/>
      <c r="J964" s="215"/>
      <c r="K964" s="215"/>
      <c r="L964" s="215"/>
      <c r="M964" s="215"/>
      <c r="N964" s="215"/>
      <c r="O964" s="215"/>
      <c r="P964" s="215"/>
      <c r="Q964" s="215"/>
      <c r="R964" s="215"/>
      <c r="S964" s="215"/>
      <c r="T964" s="215"/>
      <c r="U964" s="215"/>
      <c r="V964" s="215"/>
      <c r="W964" s="215"/>
      <c r="X964" s="215"/>
      <c r="Y964" s="215"/>
      <c r="Z964" s="215"/>
      <c r="AA964" s="215"/>
      <c r="AB964" s="215"/>
      <c r="AC964" s="215"/>
      <c r="AD964" s="215"/>
      <c r="AE964" s="215"/>
      <c r="AF964" s="215"/>
      <c r="AG964" s="215"/>
      <c r="AH964" s="215"/>
      <c r="AI964" s="215"/>
      <c r="AJ964" s="215"/>
      <c r="AK964" s="215"/>
      <c r="AL964" s="215"/>
      <c r="AM964" s="215"/>
      <c r="AN964" s="215"/>
      <c r="AO964" s="215"/>
    </row>
    <row r="965" ht="15.75" customHeight="1">
      <c r="A965" s="214"/>
      <c r="B965" s="214"/>
      <c r="C965" s="214"/>
      <c r="D965" s="215"/>
      <c r="E965" s="215"/>
      <c r="F965" s="215"/>
      <c r="G965" s="215"/>
      <c r="H965" s="215"/>
      <c r="I965" s="215"/>
      <c r="J965" s="215"/>
      <c r="K965" s="215"/>
      <c r="L965" s="215"/>
      <c r="M965" s="215"/>
      <c r="N965" s="215"/>
      <c r="O965" s="215"/>
      <c r="P965" s="215"/>
      <c r="Q965" s="215"/>
      <c r="R965" s="215"/>
      <c r="S965" s="215"/>
      <c r="T965" s="215"/>
      <c r="U965" s="215"/>
      <c r="V965" s="215"/>
      <c r="W965" s="215"/>
      <c r="X965" s="215"/>
      <c r="Y965" s="215"/>
      <c r="Z965" s="215"/>
      <c r="AA965" s="215"/>
      <c r="AB965" s="215"/>
      <c r="AC965" s="215"/>
      <c r="AD965" s="215"/>
      <c r="AE965" s="215"/>
      <c r="AF965" s="215"/>
      <c r="AG965" s="215"/>
      <c r="AH965" s="215"/>
      <c r="AI965" s="215"/>
      <c r="AJ965" s="215"/>
      <c r="AK965" s="215"/>
      <c r="AL965" s="215"/>
      <c r="AM965" s="215"/>
      <c r="AN965" s="215"/>
      <c r="AO965" s="215"/>
    </row>
    <row r="966" ht="15.75" customHeight="1">
      <c r="A966" s="214"/>
      <c r="B966" s="214"/>
      <c r="C966" s="214"/>
      <c r="D966" s="215"/>
      <c r="E966" s="215"/>
      <c r="F966" s="215"/>
      <c r="G966" s="215"/>
      <c r="H966" s="215"/>
      <c r="I966" s="215"/>
      <c r="J966" s="215"/>
      <c r="K966" s="215"/>
      <c r="L966" s="215"/>
      <c r="M966" s="215"/>
      <c r="N966" s="215"/>
      <c r="O966" s="215"/>
      <c r="P966" s="215"/>
      <c r="Q966" s="215"/>
      <c r="R966" s="215"/>
      <c r="S966" s="215"/>
      <c r="T966" s="215"/>
      <c r="U966" s="215"/>
      <c r="V966" s="215"/>
      <c r="W966" s="215"/>
      <c r="X966" s="215"/>
      <c r="Y966" s="215"/>
      <c r="Z966" s="215"/>
      <c r="AA966" s="215"/>
      <c r="AB966" s="215"/>
      <c r="AC966" s="215"/>
      <c r="AD966" s="215"/>
      <c r="AE966" s="215"/>
      <c r="AF966" s="215"/>
      <c r="AG966" s="215"/>
      <c r="AH966" s="215"/>
      <c r="AI966" s="215"/>
      <c r="AJ966" s="215"/>
      <c r="AK966" s="215"/>
      <c r="AL966" s="215"/>
      <c r="AM966" s="215"/>
      <c r="AN966" s="215"/>
      <c r="AO966" s="215"/>
    </row>
    <row r="967" ht="15.75" customHeight="1">
      <c r="A967" s="214"/>
      <c r="B967" s="214"/>
      <c r="C967" s="214"/>
      <c r="D967" s="215"/>
      <c r="E967" s="215"/>
      <c r="F967" s="215"/>
      <c r="G967" s="215"/>
      <c r="H967" s="215"/>
      <c r="I967" s="215"/>
      <c r="J967" s="215"/>
      <c r="K967" s="215"/>
      <c r="L967" s="215"/>
      <c r="M967" s="215"/>
      <c r="N967" s="215"/>
      <c r="O967" s="215"/>
      <c r="P967" s="215"/>
      <c r="Q967" s="215"/>
      <c r="R967" s="215"/>
      <c r="S967" s="215"/>
      <c r="T967" s="215"/>
      <c r="U967" s="215"/>
      <c r="V967" s="215"/>
      <c r="W967" s="215"/>
      <c r="X967" s="215"/>
      <c r="Y967" s="215"/>
      <c r="Z967" s="215"/>
      <c r="AA967" s="215"/>
      <c r="AB967" s="215"/>
      <c r="AC967" s="215"/>
      <c r="AD967" s="215"/>
      <c r="AE967" s="215"/>
      <c r="AF967" s="215"/>
      <c r="AG967" s="215"/>
      <c r="AH967" s="215"/>
      <c r="AI967" s="215"/>
      <c r="AJ967" s="215"/>
      <c r="AK967" s="215"/>
      <c r="AL967" s="215"/>
      <c r="AM967" s="215"/>
      <c r="AN967" s="215"/>
      <c r="AO967" s="215"/>
    </row>
    <row r="968" ht="15.75" customHeight="1">
      <c r="A968" s="214"/>
      <c r="B968" s="214"/>
      <c r="C968" s="214"/>
      <c r="D968" s="215"/>
      <c r="E968" s="215"/>
      <c r="F968" s="215"/>
      <c r="G968" s="215"/>
      <c r="H968" s="215"/>
      <c r="I968" s="215"/>
      <c r="J968" s="215"/>
      <c r="K968" s="215"/>
      <c r="L968" s="215"/>
      <c r="M968" s="215"/>
      <c r="N968" s="215"/>
      <c r="O968" s="215"/>
      <c r="P968" s="215"/>
      <c r="Q968" s="215"/>
      <c r="R968" s="215"/>
      <c r="S968" s="215"/>
      <c r="T968" s="215"/>
      <c r="U968" s="215"/>
      <c r="V968" s="215"/>
      <c r="W968" s="215"/>
      <c r="X968" s="215"/>
      <c r="Y968" s="215"/>
      <c r="Z968" s="215"/>
      <c r="AA968" s="215"/>
      <c r="AB968" s="215"/>
      <c r="AC968" s="215"/>
      <c r="AD968" s="215"/>
      <c r="AE968" s="215"/>
      <c r="AF968" s="215"/>
      <c r="AG968" s="215"/>
      <c r="AH968" s="215"/>
      <c r="AI968" s="215"/>
      <c r="AJ968" s="215"/>
      <c r="AK968" s="215"/>
      <c r="AL968" s="215"/>
      <c r="AM968" s="215"/>
      <c r="AN968" s="215"/>
      <c r="AO968" s="215"/>
    </row>
    <row r="969" ht="15.75" customHeight="1">
      <c r="A969" s="214"/>
      <c r="B969" s="214"/>
      <c r="C969" s="214"/>
      <c r="D969" s="215"/>
      <c r="E969" s="215"/>
      <c r="F969" s="215"/>
      <c r="G969" s="215"/>
      <c r="H969" s="215"/>
      <c r="I969" s="215"/>
      <c r="J969" s="215"/>
      <c r="K969" s="215"/>
      <c r="L969" s="215"/>
      <c r="M969" s="215"/>
      <c r="N969" s="215"/>
      <c r="O969" s="215"/>
      <c r="P969" s="215"/>
      <c r="Q969" s="215"/>
      <c r="R969" s="215"/>
      <c r="S969" s="215"/>
      <c r="T969" s="215"/>
      <c r="U969" s="215"/>
      <c r="V969" s="215"/>
      <c r="W969" s="215"/>
      <c r="X969" s="215"/>
      <c r="Y969" s="215"/>
      <c r="Z969" s="215"/>
      <c r="AA969" s="215"/>
      <c r="AB969" s="215"/>
      <c r="AC969" s="215"/>
      <c r="AD969" s="215"/>
      <c r="AE969" s="215"/>
      <c r="AF969" s="215"/>
      <c r="AG969" s="215"/>
      <c r="AH969" s="215"/>
      <c r="AI969" s="215"/>
      <c r="AJ969" s="215"/>
      <c r="AK969" s="215"/>
      <c r="AL969" s="215"/>
      <c r="AM969" s="215"/>
      <c r="AN969" s="215"/>
      <c r="AO969" s="215"/>
    </row>
    <row r="970" ht="15.75" customHeight="1">
      <c r="A970" s="214"/>
      <c r="B970" s="214"/>
      <c r="C970" s="214"/>
      <c r="D970" s="215"/>
      <c r="E970" s="215"/>
      <c r="F970" s="215"/>
      <c r="G970" s="215"/>
      <c r="H970" s="215"/>
      <c r="I970" s="215"/>
      <c r="J970" s="215"/>
      <c r="K970" s="215"/>
      <c r="L970" s="215"/>
      <c r="M970" s="215"/>
      <c r="N970" s="215"/>
      <c r="O970" s="215"/>
      <c r="P970" s="215"/>
      <c r="Q970" s="215"/>
      <c r="R970" s="215"/>
      <c r="S970" s="215"/>
      <c r="T970" s="215"/>
      <c r="U970" s="215"/>
      <c r="V970" s="215"/>
      <c r="W970" s="215"/>
      <c r="X970" s="215"/>
      <c r="Y970" s="215"/>
      <c r="Z970" s="215"/>
      <c r="AA970" s="215"/>
      <c r="AB970" s="215"/>
      <c r="AC970" s="215"/>
      <c r="AD970" s="215"/>
      <c r="AE970" s="215"/>
      <c r="AF970" s="215"/>
      <c r="AG970" s="215"/>
      <c r="AH970" s="215"/>
      <c r="AI970" s="215"/>
      <c r="AJ970" s="215"/>
      <c r="AK970" s="215"/>
      <c r="AL970" s="215"/>
      <c r="AM970" s="215"/>
      <c r="AN970" s="215"/>
      <c r="AO970" s="215"/>
    </row>
    <row r="971" ht="15.75" customHeight="1">
      <c r="A971" s="214"/>
      <c r="B971" s="214"/>
      <c r="C971" s="214"/>
      <c r="D971" s="215"/>
      <c r="E971" s="215"/>
      <c r="F971" s="215"/>
      <c r="G971" s="215"/>
      <c r="H971" s="215"/>
      <c r="I971" s="215"/>
      <c r="J971" s="215"/>
      <c r="K971" s="215"/>
      <c r="L971" s="215"/>
      <c r="M971" s="215"/>
      <c r="N971" s="215"/>
      <c r="O971" s="215"/>
      <c r="P971" s="215"/>
      <c r="Q971" s="215"/>
      <c r="R971" s="215"/>
      <c r="S971" s="215"/>
      <c r="T971" s="215"/>
      <c r="U971" s="215"/>
      <c r="V971" s="215"/>
      <c r="W971" s="215"/>
      <c r="X971" s="215"/>
      <c r="Y971" s="215"/>
      <c r="Z971" s="215"/>
      <c r="AA971" s="215"/>
      <c r="AB971" s="215"/>
      <c r="AC971" s="215"/>
      <c r="AD971" s="215"/>
      <c r="AE971" s="215"/>
      <c r="AF971" s="215"/>
      <c r="AG971" s="215"/>
      <c r="AH971" s="215"/>
      <c r="AI971" s="215"/>
      <c r="AJ971" s="215"/>
      <c r="AK971" s="215"/>
      <c r="AL971" s="215"/>
      <c r="AM971" s="215"/>
      <c r="AN971" s="215"/>
      <c r="AO971" s="215"/>
    </row>
    <row r="972" ht="15.75" customHeight="1">
      <c r="A972" s="214"/>
      <c r="B972" s="214"/>
      <c r="C972" s="214"/>
      <c r="D972" s="215"/>
      <c r="E972" s="215"/>
      <c r="F972" s="215"/>
      <c r="G972" s="215"/>
      <c r="H972" s="215"/>
      <c r="I972" s="215"/>
      <c r="J972" s="215"/>
      <c r="K972" s="215"/>
      <c r="L972" s="215"/>
      <c r="M972" s="215"/>
      <c r="N972" s="215"/>
      <c r="O972" s="215"/>
      <c r="P972" s="215"/>
      <c r="Q972" s="215"/>
      <c r="R972" s="215"/>
      <c r="S972" s="215"/>
      <c r="T972" s="215"/>
      <c r="U972" s="215"/>
      <c r="V972" s="215"/>
      <c r="W972" s="215"/>
      <c r="X972" s="215"/>
      <c r="Y972" s="215"/>
      <c r="Z972" s="215"/>
      <c r="AA972" s="215"/>
      <c r="AB972" s="215"/>
      <c r="AC972" s="215"/>
      <c r="AD972" s="215"/>
      <c r="AE972" s="215"/>
      <c r="AF972" s="215"/>
      <c r="AG972" s="215"/>
      <c r="AH972" s="215"/>
      <c r="AI972" s="215"/>
      <c r="AJ972" s="215"/>
      <c r="AK972" s="215"/>
      <c r="AL972" s="215"/>
      <c r="AM972" s="215"/>
      <c r="AN972" s="215"/>
      <c r="AO972" s="215"/>
    </row>
    <row r="973" ht="15.75" customHeight="1">
      <c r="A973" s="214"/>
      <c r="B973" s="214"/>
      <c r="C973" s="214"/>
      <c r="D973" s="215"/>
      <c r="E973" s="215"/>
      <c r="F973" s="215"/>
      <c r="G973" s="215"/>
      <c r="H973" s="215"/>
      <c r="I973" s="215"/>
      <c r="J973" s="215"/>
      <c r="K973" s="215"/>
      <c r="L973" s="215"/>
      <c r="M973" s="215"/>
      <c r="N973" s="215"/>
      <c r="O973" s="215"/>
      <c r="P973" s="215"/>
      <c r="Q973" s="215"/>
      <c r="R973" s="215"/>
      <c r="S973" s="215"/>
      <c r="T973" s="215"/>
      <c r="U973" s="215"/>
      <c r="V973" s="215"/>
      <c r="W973" s="215"/>
      <c r="X973" s="215"/>
      <c r="Y973" s="215"/>
      <c r="Z973" s="215"/>
      <c r="AA973" s="215"/>
      <c r="AB973" s="215"/>
      <c r="AC973" s="215"/>
      <c r="AD973" s="215"/>
      <c r="AE973" s="215"/>
      <c r="AF973" s="215"/>
      <c r="AG973" s="215"/>
      <c r="AH973" s="215"/>
      <c r="AI973" s="215"/>
      <c r="AJ973" s="215"/>
      <c r="AK973" s="215"/>
      <c r="AL973" s="215"/>
      <c r="AM973" s="215"/>
      <c r="AN973" s="215"/>
      <c r="AO973" s="215"/>
    </row>
    <row r="974" ht="15.75" customHeight="1">
      <c r="A974" s="214"/>
      <c r="B974" s="214"/>
      <c r="C974" s="214"/>
      <c r="D974" s="215"/>
      <c r="E974" s="215"/>
      <c r="F974" s="215"/>
      <c r="G974" s="215"/>
      <c r="H974" s="215"/>
      <c r="I974" s="215"/>
      <c r="J974" s="215"/>
      <c r="K974" s="215"/>
      <c r="L974" s="215"/>
      <c r="M974" s="215"/>
      <c r="N974" s="215"/>
      <c r="O974" s="215"/>
      <c r="P974" s="215"/>
      <c r="Q974" s="215"/>
      <c r="R974" s="215"/>
      <c r="S974" s="215"/>
      <c r="T974" s="215"/>
      <c r="U974" s="215"/>
      <c r="V974" s="215"/>
      <c r="W974" s="215"/>
      <c r="X974" s="215"/>
      <c r="Y974" s="215"/>
      <c r="Z974" s="215"/>
      <c r="AA974" s="215"/>
      <c r="AB974" s="215"/>
      <c r="AC974" s="215"/>
      <c r="AD974" s="215"/>
      <c r="AE974" s="215"/>
      <c r="AF974" s="215"/>
      <c r="AG974" s="215"/>
      <c r="AH974" s="215"/>
      <c r="AI974" s="215"/>
      <c r="AJ974" s="215"/>
      <c r="AK974" s="215"/>
      <c r="AL974" s="215"/>
      <c r="AM974" s="215"/>
      <c r="AN974" s="215"/>
      <c r="AO974" s="215"/>
    </row>
    <row r="975" ht="15.75" customHeight="1">
      <c r="A975" s="214"/>
      <c r="B975" s="214"/>
      <c r="C975" s="214"/>
      <c r="D975" s="215"/>
      <c r="E975" s="215"/>
      <c r="F975" s="215"/>
      <c r="G975" s="215"/>
      <c r="H975" s="215"/>
      <c r="I975" s="215"/>
      <c r="J975" s="215"/>
      <c r="K975" s="215"/>
      <c r="L975" s="215"/>
      <c r="M975" s="215"/>
      <c r="N975" s="215"/>
      <c r="O975" s="215"/>
      <c r="P975" s="215"/>
      <c r="Q975" s="215"/>
      <c r="R975" s="215"/>
      <c r="S975" s="215"/>
      <c r="T975" s="215"/>
      <c r="U975" s="215"/>
      <c r="V975" s="215"/>
      <c r="W975" s="215"/>
      <c r="X975" s="215"/>
      <c r="Y975" s="215"/>
      <c r="Z975" s="215"/>
      <c r="AA975" s="215"/>
      <c r="AB975" s="215"/>
      <c r="AC975" s="215"/>
      <c r="AD975" s="215"/>
      <c r="AE975" s="215"/>
      <c r="AF975" s="215"/>
      <c r="AG975" s="215"/>
      <c r="AH975" s="215"/>
      <c r="AI975" s="215"/>
      <c r="AJ975" s="215"/>
      <c r="AK975" s="215"/>
      <c r="AL975" s="215"/>
      <c r="AM975" s="215"/>
      <c r="AN975" s="215"/>
      <c r="AO975" s="215"/>
    </row>
    <row r="976" ht="15.75" customHeight="1">
      <c r="A976" s="214"/>
      <c r="B976" s="214"/>
      <c r="C976" s="214"/>
      <c r="D976" s="215"/>
      <c r="E976" s="215"/>
      <c r="F976" s="215"/>
      <c r="G976" s="215"/>
      <c r="H976" s="215"/>
      <c r="I976" s="215"/>
      <c r="J976" s="215"/>
      <c r="K976" s="215"/>
      <c r="L976" s="215"/>
      <c r="M976" s="215"/>
      <c r="N976" s="215"/>
      <c r="O976" s="215"/>
      <c r="P976" s="215"/>
      <c r="Q976" s="215"/>
      <c r="R976" s="215"/>
      <c r="S976" s="215"/>
      <c r="T976" s="215"/>
      <c r="U976" s="215"/>
      <c r="V976" s="215"/>
      <c r="W976" s="215"/>
      <c r="X976" s="215"/>
      <c r="Y976" s="215"/>
      <c r="Z976" s="215"/>
      <c r="AA976" s="215"/>
      <c r="AB976" s="215"/>
      <c r="AC976" s="215"/>
      <c r="AD976" s="215"/>
      <c r="AE976" s="215"/>
      <c r="AF976" s="215"/>
      <c r="AG976" s="215"/>
      <c r="AH976" s="215"/>
      <c r="AI976" s="215"/>
      <c r="AJ976" s="215"/>
      <c r="AK976" s="215"/>
      <c r="AL976" s="215"/>
      <c r="AM976" s="215"/>
      <c r="AN976" s="215"/>
      <c r="AO976" s="215"/>
    </row>
    <row r="977" ht="15.75" customHeight="1">
      <c r="A977" s="214"/>
      <c r="B977" s="214"/>
      <c r="C977" s="214"/>
      <c r="D977" s="215"/>
      <c r="E977" s="215"/>
      <c r="F977" s="215"/>
      <c r="G977" s="215"/>
      <c r="H977" s="215"/>
      <c r="I977" s="215"/>
      <c r="J977" s="215"/>
      <c r="K977" s="215"/>
      <c r="L977" s="215"/>
      <c r="M977" s="215"/>
      <c r="N977" s="215"/>
      <c r="O977" s="215"/>
      <c r="P977" s="215"/>
      <c r="Q977" s="215"/>
      <c r="R977" s="215"/>
      <c r="S977" s="215"/>
      <c r="T977" s="215"/>
      <c r="U977" s="215"/>
      <c r="V977" s="215"/>
      <c r="W977" s="215"/>
      <c r="X977" s="215"/>
      <c r="Y977" s="215"/>
      <c r="Z977" s="215"/>
      <c r="AA977" s="215"/>
      <c r="AB977" s="215"/>
      <c r="AC977" s="215"/>
      <c r="AD977" s="215"/>
      <c r="AE977" s="215"/>
      <c r="AF977" s="215"/>
      <c r="AG977" s="215"/>
      <c r="AH977" s="215"/>
      <c r="AI977" s="215"/>
      <c r="AJ977" s="215"/>
      <c r="AK977" s="215"/>
      <c r="AL977" s="215"/>
      <c r="AM977" s="215"/>
      <c r="AN977" s="215"/>
      <c r="AO977" s="215"/>
    </row>
    <row r="978" ht="15.75" customHeight="1">
      <c r="A978" s="214"/>
      <c r="B978" s="214"/>
      <c r="C978" s="214"/>
      <c r="D978" s="215"/>
      <c r="E978" s="215"/>
      <c r="F978" s="215"/>
      <c r="G978" s="215"/>
      <c r="H978" s="215"/>
      <c r="I978" s="215"/>
      <c r="J978" s="215"/>
      <c r="K978" s="215"/>
      <c r="L978" s="215"/>
      <c r="M978" s="215"/>
      <c r="N978" s="215"/>
      <c r="O978" s="215"/>
      <c r="P978" s="215"/>
      <c r="Q978" s="215"/>
      <c r="R978" s="215"/>
      <c r="S978" s="215"/>
      <c r="T978" s="215"/>
      <c r="U978" s="215"/>
      <c r="V978" s="215"/>
      <c r="W978" s="215"/>
      <c r="X978" s="215"/>
      <c r="Y978" s="215"/>
      <c r="Z978" s="215"/>
      <c r="AA978" s="215"/>
      <c r="AB978" s="215"/>
      <c r="AC978" s="215"/>
      <c r="AD978" s="215"/>
      <c r="AE978" s="215"/>
      <c r="AF978" s="215"/>
      <c r="AG978" s="215"/>
      <c r="AH978" s="215"/>
      <c r="AI978" s="215"/>
      <c r="AJ978" s="215"/>
      <c r="AK978" s="215"/>
      <c r="AL978" s="215"/>
      <c r="AM978" s="215"/>
      <c r="AN978" s="215"/>
      <c r="AO978" s="215"/>
    </row>
    <row r="979" ht="15.75" customHeight="1">
      <c r="A979" s="214"/>
      <c r="B979" s="214"/>
      <c r="C979" s="214"/>
      <c r="D979" s="215"/>
      <c r="E979" s="215"/>
      <c r="F979" s="215"/>
      <c r="G979" s="215"/>
      <c r="H979" s="215"/>
      <c r="I979" s="215"/>
      <c r="J979" s="215"/>
      <c r="K979" s="215"/>
      <c r="L979" s="215"/>
      <c r="M979" s="215"/>
      <c r="N979" s="215"/>
      <c r="O979" s="215"/>
      <c r="P979" s="215"/>
      <c r="Q979" s="215"/>
      <c r="R979" s="215"/>
      <c r="S979" s="215"/>
      <c r="T979" s="215"/>
      <c r="U979" s="215"/>
      <c r="V979" s="215"/>
      <c r="W979" s="215"/>
      <c r="X979" s="215"/>
      <c r="Y979" s="215"/>
      <c r="Z979" s="215"/>
      <c r="AA979" s="215"/>
      <c r="AB979" s="215"/>
      <c r="AC979" s="215"/>
      <c r="AD979" s="215"/>
      <c r="AE979" s="215"/>
      <c r="AF979" s="215"/>
      <c r="AG979" s="215"/>
      <c r="AH979" s="215"/>
      <c r="AI979" s="215"/>
      <c r="AJ979" s="215"/>
      <c r="AK979" s="215"/>
      <c r="AL979" s="215"/>
      <c r="AM979" s="215"/>
      <c r="AN979" s="215"/>
      <c r="AO979" s="215"/>
    </row>
    <row r="980" ht="15.75" customHeight="1">
      <c r="A980" s="214"/>
      <c r="B980" s="214"/>
      <c r="C980" s="214"/>
      <c r="D980" s="215"/>
      <c r="E980" s="215"/>
      <c r="F980" s="215"/>
      <c r="G980" s="215"/>
      <c r="H980" s="215"/>
      <c r="I980" s="215"/>
      <c r="J980" s="215"/>
      <c r="K980" s="215"/>
      <c r="L980" s="215"/>
      <c r="M980" s="215"/>
      <c r="N980" s="215"/>
      <c r="O980" s="215"/>
      <c r="P980" s="215"/>
      <c r="Q980" s="215"/>
      <c r="R980" s="215"/>
      <c r="S980" s="215"/>
      <c r="T980" s="215"/>
      <c r="U980" s="215"/>
      <c r="V980" s="215"/>
      <c r="W980" s="215"/>
      <c r="X980" s="215"/>
      <c r="Y980" s="215"/>
      <c r="Z980" s="215"/>
      <c r="AA980" s="215"/>
      <c r="AB980" s="215"/>
      <c r="AC980" s="215"/>
      <c r="AD980" s="215"/>
      <c r="AE980" s="215"/>
      <c r="AF980" s="215"/>
      <c r="AG980" s="215"/>
      <c r="AH980" s="215"/>
      <c r="AI980" s="215"/>
      <c r="AJ980" s="215"/>
      <c r="AK980" s="215"/>
      <c r="AL980" s="215"/>
      <c r="AM980" s="215"/>
      <c r="AN980" s="215"/>
      <c r="AO980" s="215"/>
    </row>
    <row r="981" ht="15.75" customHeight="1">
      <c r="A981" s="214"/>
      <c r="B981" s="214"/>
      <c r="C981" s="214"/>
      <c r="D981" s="215"/>
      <c r="E981" s="215"/>
      <c r="F981" s="215"/>
      <c r="G981" s="215"/>
      <c r="H981" s="215"/>
      <c r="I981" s="215"/>
      <c r="J981" s="215"/>
      <c r="K981" s="215"/>
      <c r="L981" s="215"/>
      <c r="M981" s="215"/>
      <c r="N981" s="215"/>
      <c r="O981" s="215"/>
      <c r="P981" s="215"/>
      <c r="Q981" s="215"/>
      <c r="R981" s="215"/>
      <c r="S981" s="215"/>
      <c r="T981" s="215"/>
      <c r="U981" s="215"/>
      <c r="V981" s="215"/>
      <c r="W981" s="215"/>
      <c r="X981" s="215"/>
      <c r="Y981" s="215"/>
      <c r="Z981" s="215"/>
      <c r="AA981" s="215"/>
      <c r="AB981" s="215"/>
      <c r="AC981" s="215"/>
      <c r="AD981" s="215"/>
      <c r="AE981" s="215"/>
      <c r="AF981" s="215"/>
      <c r="AG981" s="215"/>
      <c r="AH981" s="215"/>
      <c r="AI981" s="215"/>
      <c r="AJ981" s="215"/>
      <c r="AK981" s="215"/>
      <c r="AL981" s="215"/>
      <c r="AM981" s="215"/>
      <c r="AN981" s="215"/>
      <c r="AO981" s="215"/>
    </row>
    <row r="982" ht="15.75" customHeight="1">
      <c r="A982" s="214"/>
      <c r="B982" s="214"/>
      <c r="C982" s="214"/>
      <c r="D982" s="215"/>
      <c r="E982" s="215"/>
      <c r="F982" s="215"/>
      <c r="G982" s="215"/>
      <c r="H982" s="215"/>
      <c r="I982" s="215"/>
      <c r="J982" s="215"/>
      <c r="K982" s="215"/>
      <c r="L982" s="215"/>
      <c r="M982" s="215"/>
      <c r="N982" s="215"/>
      <c r="O982" s="215"/>
      <c r="P982" s="215"/>
      <c r="Q982" s="215"/>
      <c r="R982" s="215"/>
      <c r="S982" s="215"/>
      <c r="T982" s="215"/>
      <c r="U982" s="215"/>
      <c r="V982" s="215"/>
      <c r="W982" s="215"/>
      <c r="X982" s="215"/>
      <c r="Y982" s="215"/>
      <c r="Z982" s="215"/>
      <c r="AA982" s="215"/>
      <c r="AB982" s="215"/>
      <c r="AC982" s="215"/>
      <c r="AD982" s="215"/>
      <c r="AE982" s="215"/>
      <c r="AF982" s="215"/>
      <c r="AG982" s="215"/>
      <c r="AH982" s="215"/>
      <c r="AI982" s="215"/>
      <c r="AJ982" s="215"/>
      <c r="AK982" s="215"/>
      <c r="AL982" s="215"/>
      <c r="AM982" s="215"/>
      <c r="AN982" s="215"/>
      <c r="AO982" s="215"/>
    </row>
    <row r="983" ht="15.75" customHeight="1">
      <c r="A983" s="214"/>
      <c r="B983" s="214"/>
      <c r="C983" s="214"/>
      <c r="D983" s="215"/>
      <c r="E983" s="215"/>
      <c r="F983" s="215"/>
      <c r="G983" s="215"/>
      <c r="H983" s="215"/>
      <c r="I983" s="215"/>
      <c r="J983" s="215"/>
      <c r="K983" s="215"/>
      <c r="L983" s="215"/>
      <c r="M983" s="215"/>
      <c r="N983" s="215"/>
      <c r="O983" s="215"/>
      <c r="P983" s="215"/>
      <c r="Q983" s="215"/>
      <c r="R983" s="215"/>
      <c r="S983" s="215"/>
      <c r="T983" s="215"/>
      <c r="U983" s="215"/>
      <c r="V983" s="215"/>
      <c r="W983" s="215"/>
      <c r="X983" s="215"/>
      <c r="Y983" s="215"/>
      <c r="Z983" s="215"/>
      <c r="AA983" s="215"/>
      <c r="AB983" s="215"/>
      <c r="AC983" s="215"/>
      <c r="AD983" s="215"/>
      <c r="AE983" s="215"/>
      <c r="AF983" s="215"/>
      <c r="AG983" s="215"/>
      <c r="AH983" s="215"/>
      <c r="AI983" s="215"/>
      <c r="AJ983" s="215"/>
      <c r="AK983" s="215"/>
      <c r="AL983" s="215"/>
      <c r="AM983" s="215"/>
      <c r="AN983" s="215"/>
      <c r="AO983" s="215"/>
    </row>
    <row r="984" ht="15.75" customHeight="1">
      <c r="A984" s="214"/>
      <c r="B984" s="214"/>
      <c r="C984" s="214"/>
      <c r="D984" s="215"/>
      <c r="E984" s="215"/>
      <c r="F984" s="215"/>
      <c r="G984" s="215"/>
      <c r="H984" s="215"/>
      <c r="I984" s="215"/>
      <c r="J984" s="215"/>
      <c r="K984" s="215"/>
      <c r="L984" s="215"/>
      <c r="M984" s="215"/>
      <c r="N984" s="215"/>
      <c r="O984" s="215"/>
      <c r="P984" s="215"/>
      <c r="Q984" s="215"/>
      <c r="R984" s="215"/>
      <c r="S984" s="215"/>
      <c r="T984" s="215"/>
      <c r="U984" s="215"/>
      <c r="V984" s="215"/>
      <c r="W984" s="215"/>
      <c r="X984" s="215"/>
      <c r="Y984" s="215"/>
      <c r="Z984" s="215"/>
      <c r="AA984" s="215"/>
      <c r="AB984" s="215"/>
      <c r="AC984" s="215"/>
      <c r="AD984" s="215"/>
      <c r="AE984" s="215"/>
      <c r="AF984" s="215"/>
      <c r="AG984" s="215"/>
      <c r="AH984" s="215"/>
      <c r="AI984" s="215"/>
      <c r="AJ984" s="215"/>
      <c r="AK984" s="215"/>
      <c r="AL984" s="215"/>
      <c r="AM984" s="215"/>
      <c r="AN984" s="215"/>
      <c r="AO984" s="215"/>
    </row>
    <row r="985" ht="15.75" customHeight="1">
      <c r="A985" s="214"/>
      <c r="B985" s="214"/>
      <c r="C985" s="214"/>
      <c r="D985" s="215"/>
      <c r="E985" s="215"/>
      <c r="F985" s="215"/>
      <c r="G985" s="215"/>
      <c r="H985" s="215"/>
      <c r="I985" s="215"/>
      <c r="J985" s="215"/>
      <c r="K985" s="215"/>
      <c r="L985" s="215"/>
      <c r="M985" s="215"/>
      <c r="N985" s="215"/>
      <c r="O985" s="215"/>
      <c r="P985" s="215"/>
      <c r="Q985" s="215"/>
      <c r="R985" s="215"/>
      <c r="S985" s="215"/>
      <c r="T985" s="215"/>
      <c r="U985" s="215"/>
      <c r="V985" s="215"/>
      <c r="W985" s="215"/>
      <c r="X985" s="215"/>
      <c r="Y985" s="215"/>
      <c r="Z985" s="215"/>
      <c r="AA985" s="215"/>
      <c r="AB985" s="215"/>
      <c r="AC985" s="215"/>
      <c r="AD985" s="215"/>
      <c r="AE985" s="215"/>
      <c r="AF985" s="215"/>
      <c r="AG985" s="215"/>
      <c r="AH985" s="215"/>
      <c r="AI985" s="215"/>
      <c r="AJ985" s="215"/>
      <c r="AK985" s="215"/>
      <c r="AL985" s="215"/>
      <c r="AM985" s="215"/>
      <c r="AN985" s="215"/>
      <c r="AO985" s="215"/>
    </row>
    <row r="986" ht="15.75" customHeight="1">
      <c r="A986" s="214"/>
      <c r="B986" s="214"/>
      <c r="C986" s="214"/>
      <c r="D986" s="215"/>
      <c r="E986" s="215"/>
      <c r="F986" s="215"/>
      <c r="G986" s="215"/>
      <c r="H986" s="215"/>
      <c r="I986" s="215"/>
      <c r="J986" s="215"/>
      <c r="K986" s="215"/>
      <c r="L986" s="215"/>
      <c r="M986" s="215"/>
      <c r="N986" s="215"/>
      <c r="O986" s="215"/>
      <c r="P986" s="215"/>
      <c r="Q986" s="215"/>
      <c r="R986" s="215"/>
      <c r="S986" s="215"/>
      <c r="T986" s="215"/>
      <c r="U986" s="215"/>
      <c r="V986" s="215"/>
      <c r="W986" s="215"/>
      <c r="X986" s="215"/>
      <c r="Y986" s="215"/>
      <c r="Z986" s="215"/>
      <c r="AA986" s="215"/>
      <c r="AB986" s="215"/>
      <c r="AC986" s="215"/>
      <c r="AD986" s="215"/>
      <c r="AE986" s="215"/>
      <c r="AF986" s="215"/>
      <c r="AG986" s="215"/>
      <c r="AH986" s="215"/>
      <c r="AI986" s="215"/>
      <c r="AJ986" s="215"/>
      <c r="AK986" s="215"/>
      <c r="AL986" s="215"/>
      <c r="AM986" s="215"/>
      <c r="AN986" s="215"/>
      <c r="AO986" s="215"/>
    </row>
    <row r="987" ht="15.75" customHeight="1">
      <c r="A987" s="214"/>
      <c r="B987" s="214"/>
      <c r="C987" s="214"/>
      <c r="D987" s="215"/>
      <c r="E987" s="215"/>
      <c r="F987" s="215"/>
      <c r="G987" s="215"/>
      <c r="H987" s="215"/>
      <c r="I987" s="215"/>
      <c r="J987" s="215"/>
      <c r="K987" s="215"/>
      <c r="L987" s="215"/>
      <c r="M987" s="215"/>
      <c r="N987" s="215"/>
      <c r="O987" s="215"/>
      <c r="P987" s="215"/>
      <c r="Q987" s="215"/>
      <c r="R987" s="215"/>
      <c r="S987" s="215"/>
      <c r="T987" s="215"/>
      <c r="U987" s="215"/>
      <c r="V987" s="215"/>
      <c r="W987" s="215"/>
      <c r="X987" s="215"/>
      <c r="Y987" s="215"/>
      <c r="Z987" s="215"/>
      <c r="AA987" s="215"/>
      <c r="AB987" s="215"/>
      <c r="AC987" s="215"/>
      <c r="AD987" s="215"/>
      <c r="AE987" s="215"/>
      <c r="AF987" s="215"/>
      <c r="AG987" s="215"/>
      <c r="AH987" s="215"/>
      <c r="AI987" s="215"/>
      <c r="AJ987" s="215"/>
      <c r="AK987" s="215"/>
      <c r="AL987" s="215"/>
      <c r="AM987" s="215"/>
      <c r="AN987" s="215"/>
      <c r="AO987" s="215"/>
    </row>
    <row r="988" ht="15.75" customHeight="1">
      <c r="A988" s="214"/>
      <c r="B988" s="214"/>
      <c r="C988" s="214"/>
      <c r="D988" s="215"/>
      <c r="E988" s="215"/>
      <c r="F988" s="215"/>
      <c r="G988" s="215"/>
      <c r="H988" s="215"/>
      <c r="I988" s="215"/>
      <c r="J988" s="215"/>
      <c r="K988" s="215"/>
      <c r="L988" s="215"/>
      <c r="M988" s="215"/>
      <c r="N988" s="215"/>
      <c r="O988" s="215"/>
      <c r="P988" s="215"/>
      <c r="Q988" s="215"/>
      <c r="R988" s="215"/>
      <c r="S988" s="215"/>
      <c r="T988" s="215"/>
      <c r="U988" s="215"/>
      <c r="V988" s="215"/>
      <c r="W988" s="215"/>
      <c r="X988" s="215"/>
      <c r="Y988" s="215"/>
      <c r="Z988" s="215"/>
      <c r="AA988" s="215"/>
      <c r="AB988" s="215"/>
      <c r="AC988" s="215"/>
      <c r="AD988" s="215"/>
      <c r="AE988" s="215"/>
      <c r="AF988" s="215"/>
      <c r="AG988" s="215"/>
      <c r="AH988" s="215"/>
      <c r="AI988" s="215"/>
      <c r="AJ988" s="215"/>
      <c r="AK988" s="215"/>
      <c r="AL988" s="215"/>
      <c r="AM988" s="215"/>
      <c r="AN988" s="215"/>
      <c r="AO988" s="215"/>
    </row>
    <row r="989" ht="15.75" customHeight="1">
      <c r="A989" s="214"/>
      <c r="B989" s="214"/>
      <c r="C989" s="214"/>
      <c r="D989" s="215"/>
      <c r="E989" s="215"/>
      <c r="F989" s="215"/>
      <c r="G989" s="215"/>
      <c r="H989" s="215"/>
      <c r="I989" s="215"/>
      <c r="J989" s="215"/>
      <c r="K989" s="215"/>
      <c r="L989" s="215"/>
      <c r="M989" s="215"/>
      <c r="N989" s="215"/>
      <c r="O989" s="215"/>
      <c r="P989" s="215"/>
      <c r="Q989" s="215"/>
      <c r="R989" s="215"/>
      <c r="S989" s="215"/>
      <c r="T989" s="215"/>
      <c r="U989" s="215"/>
      <c r="V989" s="215"/>
      <c r="W989" s="215"/>
      <c r="X989" s="215"/>
      <c r="Y989" s="215"/>
      <c r="Z989" s="215"/>
      <c r="AA989" s="215"/>
      <c r="AB989" s="215"/>
      <c r="AC989" s="215"/>
      <c r="AD989" s="215"/>
      <c r="AE989" s="215"/>
      <c r="AF989" s="215"/>
      <c r="AG989" s="215"/>
      <c r="AH989" s="215"/>
      <c r="AI989" s="215"/>
      <c r="AJ989" s="215"/>
      <c r="AK989" s="215"/>
      <c r="AL989" s="215"/>
      <c r="AM989" s="215"/>
      <c r="AN989" s="215"/>
      <c r="AO989" s="215"/>
    </row>
    <row r="990" ht="15.75" customHeight="1">
      <c r="A990" s="214"/>
      <c r="B990" s="214"/>
      <c r="C990" s="214"/>
      <c r="D990" s="215"/>
      <c r="E990" s="215"/>
      <c r="F990" s="215"/>
      <c r="G990" s="215"/>
      <c r="H990" s="215"/>
      <c r="I990" s="215"/>
      <c r="J990" s="215"/>
      <c r="K990" s="215"/>
      <c r="L990" s="215"/>
      <c r="M990" s="215"/>
      <c r="N990" s="215"/>
      <c r="O990" s="215"/>
      <c r="P990" s="215"/>
      <c r="Q990" s="215"/>
      <c r="R990" s="215"/>
      <c r="S990" s="215"/>
      <c r="T990" s="215"/>
      <c r="U990" s="215"/>
      <c r="V990" s="215"/>
      <c r="W990" s="215"/>
      <c r="X990" s="215"/>
      <c r="Y990" s="215"/>
      <c r="Z990" s="215"/>
      <c r="AA990" s="215"/>
      <c r="AB990" s="215"/>
      <c r="AC990" s="215"/>
      <c r="AD990" s="215"/>
      <c r="AE990" s="215"/>
      <c r="AF990" s="215"/>
      <c r="AG990" s="215"/>
      <c r="AH990" s="215"/>
      <c r="AI990" s="215"/>
      <c r="AJ990" s="215"/>
      <c r="AK990" s="215"/>
      <c r="AL990" s="215"/>
      <c r="AM990" s="215"/>
      <c r="AN990" s="215"/>
      <c r="AO990" s="215"/>
    </row>
    <row r="991" ht="15.75" customHeight="1">
      <c r="A991" s="214"/>
      <c r="B991" s="214"/>
      <c r="C991" s="214"/>
      <c r="D991" s="215"/>
      <c r="E991" s="215"/>
      <c r="F991" s="215"/>
      <c r="G991" s="215"/>
      <c r="H991" s="215"/>
      <c r="I991" s="215"/>
      <c r="J991" s="215"/>
      <c r="K991" s="215"/>
      <c r="L991" s="215"/>
      <c r="M991" s="215"/>
      <c r="N991" s="215"/>
      <c r="O991" s="215"/>
      <c r="P991" s="215"/>
      <c r="Q991" s="215"/>
      <c r="R991" s="215"/>
      <c r="S991" s="215"/>
      <c r="T991" s="215"/>
      <c r="U991" s="215"/>
      <c r="V991" s="215"/>
      <c r="W991" s="215"/>
      <c r="X991" s="215"/>
      <c r="Y991" s="215"/>
      <c r="Z991" s="215"/>
      <c r="AA991" s="215"/>
      <c r="AB991" s="215"/>
      <c r="AC991" s="215"/>
      <c r="AD991" s="215"/>
      <c r="AE991" s="215"/>
      <c r="AF991" s="215"/>
      <c r="AG991" s="215"/>
      <c r="AH991" s="215"/>
      <c r="AI991" s="215"/>
      <c r="AJ991" s="215"/>
      <c r="AK991" s="215"/>
      <c r="AL991" s="215"/>
      <c r="AM991" s="215"/>
      <c r="AN991" s="215"/>
      <c r="AO991" s="215"/>
    </row>
    <row r="992" ht="15.75" customHeight="1">
      <c r="A992" s="214"/>
      <c r="B992" s="214"/>
      <c r="C992" s="214"/>
      <c r="D992" s="215"/>
      <c r="E992" s="215"/>
      <c r="F992" s="215"/>
      <c r="G992" s="215"/>
      <c r="H992" s="215"/>
      <c r="I992" s="215"/>
      <c r="J992" s="215"/>
      <c r="K992" s="215"/>
      <c r="L992" s="215"/>
      <c r="M992" s="215"/>
      <c r="N992" s="215"/>
      <c r="O992" s="215"/>
      <c r="P992" s="215"/>
      <c r="Q992" s="215"/>
      <c r="R992" s="215"/>
      <c r="S992" s="215"/>
      <c r="T992" s="215"/>
      <c r="U992" s="215"/>
      <c r="V992" s="215"/>
      <c r="W992" s="215"/>
      <c r="X992" s="215"/>
      <c r="Y992" s="215"/>
      <c r="Z992" s="215"/>
      <c r="AA992" s="215"/>
      <c r="AB992" s="215"/>
      <c r="AC992" s="215"/>
      <c r="AD992" s="215"/>
      <c r="AE992" s="215"/>
      <c r="AF992" s="215"/>
      <c r="AG992" s="215"/>
      <c r="AH992" s="215"/>
      <c r="AI992" s="215"/>
      <c r="AJ992" s="215"/>
      <c r="AK992" s="215"/>
      <c r="AL992" s="215"/>
      <c r="AM992" s="215"/>
      <c r="AN992" s="215"/>
      <c r="AO992" s="215"/>
    </row>
    <row r="993" ht="15.75" customHeight="1">
      <c r="A993" s="214"/>
      <c r="B993" s="214"/>
      <c r="C993" s="214"/>
      <c r="D993" s="215"/>
      <c r="E993" s="215"/>
      <c r="F993" s="215"/>
      <c r="G993" s="215"/>
      <c r="H993" s="215"/>
      <c r="I993" s="215"/>
      <c r="J993" s="215"/>
      <c r="K993" s="215"/>
      <c r="L993" s="215"/>
      <c r="M993" s="215"/>
      <c r="N993" s="215"/>
      <c r="O993" s="215"/>
      <c r="P993" s="215"/>
      <c r="Q993" s="215"/>
      <c r="R993" s="215"/>
      <c r="S993" s="215"/>
      <c r="T993" s="215"/>
      <c r="U993" s="215"/>
      <c r="V993" s="215"/>
      <c r="W993" s="215"/>
      <c r="X993" s="215"/>
      <c r="Y993" s="215"/>
      <c r="Z993" s="215"/>
      <c r="AA993" s="215"/>
      <c r="AB993" s="215"/>
      <c r="AC993" s="215"/>
      <c r="AD993" s="215"/>
      <c r="AE993" s="215"/>
      <c r="AF993" s="215"/>
      <c r="AG993" s="215"/>
      <c r="AH993" s="215"/>
      <c r="AI993" s="215"/>
      <c r="AJ993" s="215"/>
      <c r="AK993" s="215"/>
      <c r="AL993" s="215"/>
      <c r="AM993" s="215"/>
      <c r="AN993" s="215"/>
      <c r="AO993" s="215"/>
    </row>
    <row r="994" ht="15.75" customHeight="1">
      <c r="A994" s="214"/>
      <c r="B994" s="214"/>
      <c r="C994" s="214"/>
      <c r="D994" s="215"/>
      <c r="E994" s="215"/>
      <c r="F994" s="215"/>
      <c r="G994" s="215"/>
      <c r="H994" s="215"/>
      <c r="I994" s="215"/>
      <c r="J994" s="215"/>
      <c r="K994" s="215"/>
      <c r="L994" s="215"/>
      <c r="M994" s="215"/>
      <c r="N994" s="215"/>
      <c r="O994" s="215"/>
      <c r="P994" s="215"/>
      <c r="Q994" s="215"/>
      <c r="R994" s="215"/>
      <c r="S994" s="215"/>
      <c r="T994" s="215"/>
      <c r="U994" s="215"/>
      <c r="V994" s="215"/>
      <c r="W994" s="215"/>
      <c r="X994" s="215"/>
      <c r="Y994" s="215"/>
      <c r="Z994" s="215"/>
      <c r="AA994" s="215"/>
      <c r="AB994" s="215"/>
      <c r="AC994" s="215"/>
      <c r="AD994" s="215"/>
      <c r="AE994" s="215"/>
      <c r="AF994" s="215"/>
      <c r="AG994" s="215"/>
      <c r="AH994" s="215"/>
      <c r="AI994" s="215"/>
      <c r="AJ994" s="215"/>
      <c r="AK994" s="215"/>
      <c r="AL994" s="215"/>
      <c r="AM994" s="215"/>
      <c r="AN994" s="215"/>
      <c r="AO994" s="215"/>
    </row>
    <row r="995" ht="15.75" customHeight="1">
      <c r="A995" s="214"/>
      <c r="B995" s="214"/>
      <c r="C995" s="214"/>
      <c r="D995" s="215"/>
      <c r="E995" s="215"/>
      <c r="F995" s="215"/>
      <c r="G995" s="215"/>
      <c r="H995" s="215"/>
      <c r="I995" s="215"/>
      <c r="J995" s="215"/>
      <c r="K995" s="215"/>
      <c r="L995" s="215"/>
      <c r="M995" s="215"/>
      <c r="N995" s="215"/>
      <c r="O995" s="215"/>
      <c r="P995" s="215"/>
      <c r="Q995" s="215"/>
      <c r="R995" s="215"/>
      <c r="S995" s="215"/>
      <c r="T995" s="215"/>
      <c r="U995" s="215"/>
      <c r="V995" s="215"/>
      <c r="W995" s="215"/>
      <c r="X995" s="215"/>
      <c r="Y995" s="215"/>
      <c r="Z995" s="215"/>
      <c r="AA995" s="215"/>
      <c r="AB995" s="215"/>
      <c r="AC995" s="215"/>
      <c r="AD995" s="215"/>
      <c r="AE995" s="215"/>
      <c r="AF995" s="215"/>
      <c r="AG995" s="215"/>
      <c r="AH995" s="215"/>
      <c r="AI995" s="215"/>
      <c r="AJ995" s="215"/>
      <c r="AK995" s="215"/>
      <c r="AL995" s="215"/>
      <c r="AM995" s="215"/>
      <c r="AN995" s="215"/>
      <c r="AO995" s="215"/>
    </row>
    <row r="996" ht="15.75" customHeight="1">
      <c r="A996" s="214"/>
      <c r="B996" s="214"/>
      <c r="C996" s="214"/>
      <c r="D996" s="215"/>
      <c r="E996" s="215"/>
      <c r="F996" s="215"/>
      <c r="G996" s="215"/>
      <c r="H996" s="215"/>
      <c r="I996" s="215"/>
      <c r="J996" s="215"/>
      <c r="K996" s="215"/>
      <c r="L996" s="215"/>
      <c r="M996" s="215"/>
      <c r="N996" s="215"/>
      <c r="O996" s="215"/>
      <c r="P996" s="215"/>
      <c r="Q996" s="215"/>
      <c r="R996" s="215"/>
      <c r="S996" s="215"/>
      <c r="T996" s="215"/>
      <c r="U996" s="215"/>
      <c r="V996" s="215"/>
      <c r="W996" s="215"/>
      <c r="X996" s="215"/>
      <c r="Y996" s="215"/>
      <c r="Z996" s="215"/>
      <c r="AA996" s="215"/>
      <c r="AB996" s="215"/>
      <c r="AC996" s="215"/>
      <c r="AD996" s="215"/>
      <c r="AE996" s="215"/>
      <c r="AF996" s="215"/>
      <c r="AG996" s="215"/>
      <c r="AH996" s="215"/>
      <c r="AI996" s="215"/>
      <c r="AJ996" s="215"/>
      <c r="AK996" s="215"/>
      <c r="AL996" s="215"/>
      <c r="AM996" s="215"/>
      <c r="AN996" s="215"/>
      <c r="AO996" s="215"/>
    </row>
    <row r="997" ht="15.75" customHeight="1">
      <c r="A997" s="214"/>
      <c r="B997" s="214"/>
      <c r="C997" s="214"/>
      <c r="D997" s="215"/>
      <c r="E997" s="215"/>
      <c r="F997" s="215"/>
      <c r="G997" s="215"/>
      <c r="H997" s="215"/>
      <c r="I997" s="215"/>
      <c r="J997" s="215"/>
      <c r="K997" s="215"/>
      <c r="L997" s="215"/>
      <c r="M997" s="215"/>
      <c r="N997" s="215"/>
      <c r="O997" s="215"/>
      <c r="P997" s="215"/>
      <c r="Q997" s="215"/>
      <c r="R997" s="215"/>
      <c r="S997" s="215"/>
      <c r="T997" s="215"/>
      <c r="U997" s="215"/>
      <c r="V997" s="215"/>
      <c r="W997" s="215"/>
      <c r="X997" s="215"/>
      <c r="Y997" s="215"/>
      <c r="Z997" s="215"/>
      <c r="AA997" s="215"/>
      <c r="AB997" s="215"/>
      <c r="AC997" s="215"/>
      <c r="AD997" s="215"/>
      <c r="AE997" s="215"/>
      <c r="AF997" s="215"/>
      <c r="AG997" s="215"/>
      <c r="AH997" s="215"/>
      <c r="AI997" s="215"/>
      <c r="AJ997" s="215"/>
      <c r="AK997" s="215"/>
      <c r="AL997" s="215"/>
      <c r="AM997" s="215"/>
      <c r="AN997" s="215"/>
      <c r="AO997" s="215"/>
    </row>
    <row r="998" ht="15.75" customHeight="1">
      <c r="A998" s="214"/>
      <c r="B998" s="214"/>
      <c r="C998" s="214"/>
      <c r="D998" s="215"/>
      <c r="E998" s="215"/>
      <c r="F998" s="215"/>
      <c r="G998" s="215"/>
      <c r="H998" s="215"/>
      <c r="I998" s="215"/>
      <c r="J998" s="215"/>
      <c r="K998" s="215"/>
      <c r="L998" s="215"/>
      <c r="M998" s="215"/>
      <c r="N998" s="215"/>
      <c r="O998" s="215"/>
      <c r="P998" s="215"/>
      <c r="Q998" s="215"/>
      <c r="R998" s="215"/>
      <c r="S998" s="215"/>
      <c r="T998" s="215"/>
      <c r="U998" s="215"/>
      <c r="V998" s="215"/>
      <c r="W998" s="215"/>
      <c r="X998" s="215"/>
      <c r="Y998" s="215"/>
      <c r="Z998" s="215"/>
      <c r="AA998" s="215"/>
      <c r="AB998" s="215"/>
      <c r="AC998" s="215"/>
      <c r="AD998" s="215"/>
      <c r="AE998" s="215"/>
      <c r="AF998" s="215"/>
      <c r="AG998" s="215"/>
      <c r="AH998" s="215"/>
      <c r="AI998" s="215"/>
      <c r="AJ998" s="215"/>
      <c r="AK998" s="215"/>
      <c r="AL998" s="215"/>
      <c r="AM998" s="215"/>
      <c r="AN998" s="215"/>
      <c r="AO998" s="215"/>
    </row>
    <row r="999" ht="15.75" customHeight="1">
      <c r="A999" s="214"/>
      <c r="B999" s="214"/>
      <c r="C999" s="214"/>
      <c r="D999" s="215"/>
      <c r="E999" s="215"/>
      <c r="F999" s="215"/>
      <c r="G999" s="215"/>
      <c r="H999" s="215"/>
      <c r="I999" s="215"/>
      <c r="J999" s="215"/>
      <c r="K999" s="215"/>
      <c r="L999" s="215"/>
      <c r="M999" s="215"/>
      <c r="N999" s="215"/>
      <c r="O999" s="215"/>
      <c r="P999" s="215"/>
      <c r="Q999" s="215"/>
      <c r="R999" s="215"/>
      <c r="S999" s="215"/>
      <c r="T999" s="215"/>
      <c r="U999" s="215"/>
      <c r="V999" s="215"/>
      <c r="W999" s="215"/>
      <c r="X999" s="215"/>
      <c r="Y999" s="215"/>
      <c r="Z999" s="215"/>
      <c r="AA999" s="215"/>
      <c r="AB999" s="215"/>
      <c r="AC999" s="215"/>
      <c r="AD999" s="215"/>
      <c r="AE999" s="215"/>
      <c r="AF999" s="215"/>
      <c r="AG999" s="215"/>
      <c r="AH999" s="215"/>
      <c r="AI999" s="215"/>
      <c r="AJ999" s="215"/>
      <c r="AK999" s="215"/>
      <c r="AL999" s="215"/>
      <c r="AM999" s="215"/>
      <c r="AN999" s="215"/>
      <c r="AO999" s="215"/>
    </row>
    <row r="1000" ht="15.75" customHeight="1">
      <c r="A1000" s="214"/>
      <c r="B1000" s="214"/>
      <c r="C1000" s="214"/>
      <c r="D1000" s="215"/>
      <c r="E1000" s="215"/>
      <c r="F1000" s="215"/>
      <c r="G1000" s="215"/>
      <c r="H1000" s="215"/>
      <c r="I1000" s="215"/>
      <c r="J1000" s="215"/>
      <c r="K1000" s="215"/>
      <c r="L1000" s="215"/>
      <c r="M1000" s="215"/>
      <c r="N1000" s="215"/>
      <c r="O1000" s="215"/>
      <c r="P1000" s="215"/>
      <c r="Q1000" s="215"/>
      <c r="R1000" s="215"/>
      <c r="S1000" s="215"/>
      <c r="T1000" s="215"/>
      <c r="U1000" s="215"/>
      <c r="V1000" s="215"/>
      <c r="W1000" s="215"/>
      <c r="X1000" s="215"/>
      <c r="Y1000" s="215"/>
      <c r="Z1000" s="215"/>
      <c r="AA1000" s="215"/>
      <c r="AB1000" s="215"/>
      <c r="AC1000" s="215"/>
      <c r="AD1000" s="215"/>
      <c r="AE1000" s="215"/>
      <c r="AF1000" s="215"/>
      <c r="AG1000" s="215"/>
      <c r="AH1000" s="215"/>
      <c r="AI1000" s="215"/>
      <c r="AJ1000" s="215"/>
      <c r="AK1000" s="215"/>
      <c r="AL1000" s="215"/>
      <c r="AM1000" s="215"/>
      <c r="AN1000" s="215"/>
      <c r="AO1000" s="215"/>
    </row>
  </sheetData>
  <mergeCells count="94">
    <mergeCell ref="L16:M16"/>
    <mergeCell ref="D17:M17"/>
    <mergeCell ref="D16:F16"/>
    <mergeCell ref="G16:J16"/>
    <mergeCell ref="A17:C22"/>
    <mergeCell ref="I18:M22"/>
    <mergeCell ref="P18:Q19"/>
    <mergeCell ref="D20:H22"/>
    <mergeCell ref="A23:M23"/>
    <mergeCell ref="D8:J8"/>
    <mergeCell ref="L8:M8"/>
    <mergeCell ref="A1:M3"/>
    <mergeCell ref="A4:M4"/>
    <mergeCell ref="A5:M5"/>
    <mergeCell ref="A6:M6"/>
    <mergeCell ref="A7:C7"/>
    <mergeCell ref="D7:M7"/>
    <mergeCell ref="A8:C8"/>
    <mergeCell ref="A9:M9"/>
    <mergeCell ref="A10:M10"/>
    <mergeCell ref="O10:V10"/>
    <mergeCell ref="A11:C11"/>
    <mergeCell ref="D11:M11"/>
    <mergeCell ref="O11:O12"/>
    <mergeCell ref="Q11:U11"/>
    <mergeCell ref="L13:M13"/>
    <mergeCell ref="L14:M14"/>
    <mergeCell ref="G14:J14"/>
    <mergeCell ref="D15:M15"/>
    <mergeCell ref="A12:C12"/>
    <mergeCell ref="D12:M12"/>
    <mergeCell ref="A13:C13"/>
    <mergeCell ref="D13:J13"/>
    <mergeCell ref="A14:C14"/>
    <mergeCell ref="D14:F14"/>
    <mergeCell ref="A15:C16"/>
    <mergeCell ref="A31:M31"/>
    <mergeCell ref="A32:F32"/>
    <mergeCell ref="G32:M33"/>
    <mergeCell ref="D51:J54"/>
    <mergeCell ref="K51:K54"/>
    <mergeCell ref="L51:M54"/>
    <mergeCell ref="A55:C55"/>
    <mergeCell ref="D55:J55"/>
    <mergeCell ref="K55:M55"/>
    <mergeCell ref="A49:C49"/>
    <mergeCell ref="D49:F49"/>
    <mergeCell ref="G49:J49"/>
    <mergeCell ref="A50:C50"/>
    <mergeCell ref="D50:F50"/>
    <mergeCell ref="G50:J50"/>
    <mergeCell ref="A51:C54"/>
    <mergeCell ref="A24:M24"/>
    <mergeCell ref="A25:M25"/>
    <mergeCell ref="A26:C26"/>
    <mergeCell ref="D26:M26"/>
    <mergeCell ref="A27:C27"/>
    <mergeCell ref="D27:J27"/>
    <mergeCell ref="L27:M27"/>
    <mergeCell ref="A28:C29"/>
    <mergeCell ref="D28:F28"/>
    <mergeCell ref="G28:K28"/>
    <mergeCell ref="L28:M28"/>
    <mergeCell ref="D29:F29"/>
    <mergeCell ref="G29:K29"/>
    <mergeCell ref="L29:M29"/>
    <mergeCell ref="L41:M41"/>
    <mergeCell ref="L42:M42"/>
    <mergeCell ref="L43:M43"/>
    <mergeCell ref="A39:M39"/>
    <mergeCell ref="A40:M40"/>
    <mergeCell ref="A41:C41"/>
    <mergeCell ref="D41:F41"/>
    <mergeCell ref="G41:J41"/>
    <mergeCell ref="A42:C42"/>
    <mergeCell ref="D42:J42"/>
    <mergeCell ref="A43:C43"/>
    <mergeCell ref="D43:J43"/>
    <mergeCell ref="A44:M44"/>
    <mergeCell ref="A45:M45"/>
    <mergeCell ref="D46:F46"/>
    <mergeCell ref="G46:J46"/>
    <mergeCell ref="L46:M46"/>
    <mergeCell ref="L47:M47"/>
    <mergeCell ref="L48:M48"/>
    <mergeCell ref="L49:M49"/>
    <mergeCell ref="L50:M50"/>
    <mergeCell ref="A46:C46"/>
    <mergeCell ref="A47:C47"/>
    <mergeCell ref="D47:F47"/>
    <mergeCell ref="G47:J47"/>
    <mergeCell ref="A48:C48"/>
    <mergeCell ref="D48:F48"/>
    <mergeCell ref="G48:J48"/>
  </mergeCells>
  <dataValidations>
    <dataValidation type="list" allowBlank="1" showInputMessage="1" showErrorMessage="1" prompt=" - " sqref="D8">
      <formula1>$A$133:$A$135</formula1>
    </dataValidation>
    <dataValidation type="list" allowBlank="1" showInputMessage="1" showErrorMessage="1" prompt=" - " sqref="L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 type="list" allowBlank="1" showInputMessage="1" showErrorMessage="1" prompt=" - " sqref="D47:D50">
      <formula1>$A$68:$A$71</formula1>
    </dataValidation>
  </dataValidations>
  <printOptions/>
  <pageMargins bottom="0.75" footer="0.0" header="0.0" left="0.7" right="0.7" top="0.75"/>
  <pageSetup orientation="landscape"/>
  <headerFooter>
    <oddFooter>&amp;LV5-20-05-2022</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100</v>
      </c>
      <c r="E8" s="12"/>
      <c r="F8" s="12"/>
      <c r="G8" s="12"/>
      <c r="H8" s="12"/>
      <c r="I8" s="12"/>
      <c r="J8" s="12"/>
      <c r="K8" s="12"/>
      <c r="L8" s="13"/>
      <c r="M8" s="25" t="s">
        <v>6</v>
      </c>
      <c r="N8" s="26" t="s">
        <v>165</v>
      </c>
      <c r="O8" s="13"/>
      <c r="P8" s="3"/>
      <c r="Q8" s="3"/>
      <c r="R8" s="3"/>
      <c r="S8" s="3"/>
      <c r="T8" s="3"/>
      <c r="U8" s="3"/>
      <c r="V8" s="3"/>
      <c r="W8" s="3"/>
      <c r="X8" s="3"/>
      <c r="Y8" s="3"/>
      <c r="Z8" s="3"/>
      <c r="AA8" s="3"/>
      <c r="AB8" s="3"/>
      <c r="AC8" s="3"/>
    </row>
    <row r="9" ht="16.5" customHeight="1">
      <c r="A9" s="27"/>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328" t="s">
        <v>166</v>
      </c>
      <c r="E11" s="18"/>
      <c r="F11" s="18"/>
      <c r="G11" s="18"/>
      <c r="H11" s="18"/>
      <c r="I11" s="18"/>
      <c r="J11" s="18"/>
      <c r="K11" s="18"/>
      <c r="L11" s="18"/>
      <c r="M11" s="18"/>
      <c r="N11" s="18"/>
      <c r="O11" s="21"/>
      <c r="P11" s="36"/>
      <c r="Q11" s="36"/>
      <c r="R11" s="36"/>
      <c r="S11" s="3"/>
      <c r="T11" s="37" t="s">
        <v>12</v>
      </c>
      <c r="U11" s="38" t="s">
        <v>13</v>
      </c>
      <c r="V11" s="39" t="s">
        <v>14</v>
      </c>
      <c r="W11" s="9"/>
      <c r="X11" s="9"/>
      <c r="Y11" s="9"/>
      <c r="Z11" s="40"/>
      <c r="AA11" s="41" t="s">
        <v>15</v>
      </c>
      <c r="AB11" s="36"/>
      <c r="AC11" s="36"/>
    </row>
    <row r="12" ht="36.75" customHeight="1">
      <c r="A12" s="42" t="s">
        <v>16</v>
      </c>
      <c r="B12" s="9"/>
      <c r="C12" s="34"/>
      <c r="D12" s="329" t="s">
        <v>167</v>
      </c>
      <c r="E12" s="9"/>
      <c r="F12" s="9"/>
      <c r="G12" s="9"/>
      <c r="H12" s="9"/>
      <c r="I12" s="9"/>
      <c r="J12" s="9"/>
      <c r="K12" s="9"/>
      <c r="L12" s="9"/>
      <c r="M12" s="9"/>
      <c r="N12" s="9"/>
      <c r="O12" s="10"/>
      <c r="P12" s="330" t="s">
        <v>168</v>
      </c>
      <c r="Q12" s="36"/>
      <c r="R12" s="36"/>
      <c r="S12" s="3"/>
      <c r="T12" s="44"/>
      <c r="U12" s="45" t="s">
        <v>18</v>
      </c>
      <c r="V12" s="46" t="s">
        <v>19</v>
      </c>
      <c r="W12" s="46" t="s">
        <v>20</v>
      </c>
      <c r="X12" s="46" t="s">
        <v>21</v>
      </c>
      <c r="Y12" s="46" t="s">
        <v>22</v>
      </c>
      <c r="Z12" s="47" t="s">
        <v>23</v>
      </c>
      <c r="AA12" s="48"/>
      <c r="AB12" s="36"/>
      <c r="AC12" s="36"/>
    </row>
    <row r="13" ht="38.25" customHeight="1">
      <c r="A13" s="42" t="s">
        <v>24</v>
      </c>
      <c r="B13" s="9"/>
      <c r="C13" s="34"/>
      <c r="D13" s="135" t="s">
        <v>169</v>
      </c>
      <c r="E13" s="9"/>
      <c r="F13" s="9"/>
      <c r="G13" s="9"/>
      <c r="H13" s="9"/>
      <c r="I13" s="9"/>
      <c r="J13" s="9"/>
      <c r="K13" s="9"/>
      <c r="L13" s="34"/>
      <c r="M13" s="106" t="s">
        <v>26</v>
      </c>
      <c r="N13" s="331" t="s">
        <v>170</v>
      </c>
      <c r="O13" s="10"/>
      <c r="P13" s="36"/>
      <c r="Q13" s="36"/>
      <c r="R13" s="36"/>
      <c r="S13" s="36"/>
      <c r="T13" s="52" t="s">
        <v>28</v>
      </c>
      <c r="U13" s="53"/>
      <c r="V13" s="54" t="s">
        <v>29</v>
      </c>
      <c r="W13" s="55"/>
      <c r="X13" s="56"/>
      <c r="Y13" s="56"/>
      <c r="Z13" s="56"/>
      <c r="AA13" s="52" t="s">
        <v>30</v>
      </c>
      <c r="AB13" s="36"/>
      <c r="AC13" s="36"/>
    </row>
    <row r="14" ht="34.5" customHeight="1">
      <c r="A14" s="42" t="s">
        <v>31</v>
      </c>
      <c r="B14" s="9"/>
      <c r="C14" s="34"/>
      <c r="D14" s="66" t="s">
        <v>103</v>
      </c>
      <c r="E14" s="9"/>
      <c r="F14" s="9"/>
      <c r="G14" s="9"/>
      <c r="H14" s="34"/>
      <c r="I14" s="166" t="s">
        <v>104</v>
      </c>
      <c r="J14" s="9"/>
      <c r="K14" s="9"/>
      <c r="L14" s="34"/>
      <c r="M14" s="332" t="s">
        <v>105</v>
      </c>
      <c r="N14" s="333" t="s">
        <v>171</v>
      </c>
      <c r="O14" s="10"/>
      <c r="P14" s="36"/>
      <c r="Q14" s="36"/>
      <c r="R14" s="36"/>
      <c r="S14" s="36"/>
      <c r="T14" s="58" t="s">
        <v>33</v>
      </c>
      <c r="U14" s="56"/>
      <c r="V14" s="59"/>
      <c r="W14" s="60" t="s">
        <v>29</v>
      </c>
      <c r="X14" s="56"/>
      <c r="Y14" s="56"/>
      <c r="Z14" s="56"/>
      <c r="AA14" s="58" t="s">
        <v>30</v>
      </c>
      <c r="AB14" s="36"/>
      <c r="AC14" s="36"/>
    </row>
    <row r="15" ht="24.75" customHeight="1">
      <c r="A15" s="62" t="s">
        <v>34</v>
      </c>
      <c r="B15" s="63"/>
      <c r="C15" s="64"/>
      <c r="D15" s="334" t="s">
        <v>172</v>
      </c>
      <c r="E15" s="9"/>
      <c r="F15" s="9"/>
      <c r="G15" s="9"/>
      <c r="H15" s="9"/>
      <c r="I15" s="9"/>
      <c r="J15" s="9"/>
      <c r="K15" s="9"/>
      <c r="L15" s="9"/>
      <c r="M15" s="9"/>
      <c r="N15" s="9"/>
      <c r="O15" s="10"/>
      <c r="P15" s="36"/>
      <c r="Q15" s="36"/>
      <c r="R15" s="36"/>
      <c r="S15" s="36"/>
      <c r="T15" s="58" t="s">
        <v>35</v>
      </c>
      <c r="U15" s="56"/>
      <c r="V15" s="56"/>
      <c r="W15" s="60" t="s">
        <v>29</v>
      </c>
      <c r="X15" s="60" t="s">
        <v>29</v>
      </c>
      <c r="Y15" s="56"/>
      <c r="Z15" s="56"/>
      <c r="AA15" s="58" t="s">
        <v>35</v>
      </c>
      <c r="AB15" s="36"/>
      <c r="AC15" s="36"/>
    </row>
    <row r="16" ht="36.75" customHeight="1">
      <c r="A16" s="5"/>
      <c r="B16" s="6"/>
      <c r="C16" s="65"/>
      <c r="D16" s="335" t="s">
        <v>36</v>
      </c>
      <c r="E16" s="9"/>
      <c r="F16" s="9"/>
      <c r="G16" s="9"/>
      <c r="H16" s="34"/>
      <c r="I16" s="170" t="s">
        <v>37</v>
      </c>
      <c r="J16" s="9"/>
      <c r="K16" s="9"/>
      <c r="L16" s="34"/>
      <c r="M16" s="171" t="s">
        <v>38</v>
      </c>
      <c r="N16" s="336" t="s">
        <v>39</v>
      </c>
      <c r="O16" s="10"/>
      <c r="P16" s="36"/>
      <c r="Q16" s="36"/>
      <c r="R16" s="36"/>
      <c r="S16" s="36"/>
      <c r="T16" s="58" t="s">
        <v>40</v>
      </c>
      <c r="U16" s="56"/>
      <c r="V16" s="56"/>
      <c r="W16" s="56"/>
      <c r="X16" s="60" t="s">
        <v>29</v>
      </c>
      <c r="Y16" s="60" t="s">
        <v>29</v>
      </c>
      <c r="Z16" s="60" t="s">
        <v>29</v>
      </c>
      <c r="AA16" s="58" t="s">
        <v>40</v>
      </c>
      <c r="AB16" s="36"/>
      <c r="AC16" s="36"/>
    </row>
    <row r="17" ht="39.75" customHeight="1">
      <c r="A17" s="62" t="s">
        <v>41</v>
      </c>
      <c r="B17" s="63"/>
      <c r="C17" s="64"/>
      <c r="D17" s="337" t="s">
        <v>173</v>
      </c>
      <c r="E17" s="9"/>
      <c r="F17" s="9"/>
      <c r="G17" s="9"/>
      <c r="H17" s="9"/>
      <c r="I17" s="9"/>
      <c r="J17" s="9"/>
      <c r="K17" s="9"/>
      <c r="L17" s="9"/>
      <c r="M17" s="9"/>
      <c r="N17" s="9"/>
      <c r="O17" s="10"/>
      <c r="P17" s="36"/>
      <c r="Q17" s="36"/>
      <c r="R17" s="36"/>
      <c r="S17" s="36"/>
      <c r="T17" s="69" t="s">
        <v>43</v>
      </c>
      <c r="U17" s="70"/>
      <c r="V17" s="70"/>
      <c r="W17" s="70"/>
      <c r="X17" s="70"/>
      <c r="Y17" s="71" t="s">
        <v>29</v>
      </c>
      <c r="Z17" s="72" t="s">
        <v>29</v>
      </c>
      <c r="AA17" s="69" t="s">
        <v>43</v>
      </c>
      <c r="AB17" s="36"/>
      <c r="AC17" s="36"/>
    </row>
    <row r="18" ht="20.25" customHeight="1">
      <c r="A18" s="4"/>
      <c r="C18" s="73"/>
      <c r="D18" s="74" t="s">
        <v>109</v>
      </c>
      <c r="E18" s="75">
        <v>2022.0</v>
      </c>
      <c r="F18" s="75">
        <v>2023.0</v>
      </c>
      <c r="G18" s="75">
        <v>2024.0</v>
      </c>
      <c r="H18" s="75"/>
      <c r="I18" s="338" t="s">
        <v>174</v>
      </c>
      <c r="J18" s="63"/>
      <c r="K18" s="63"/>
      <c r="L18" s="63"/>
      <c r="M18" s="63"/>
      <c r="N18" s="63"/>
      <c r="O18" s="77"/>
      <c r="P18" s="36"/>
      <c r="Q18" s="36"/>
      <c r="R18" s="36"/>
      <c r="S18" s="3"/>
      <c r="T18" s="3"/>
      <c r="U18" s="3"/>
      <c r="V18" s="3"/>
      <c r="W18" s="3"/>
      <c r="X18" s="3"/>
      <c r="Y18" s="3"/>
      <c r="Z18" s="3"/>
      <c r="AA18" s="3"/>
      <c r="AB18" s="36"/>
      <c r="AC18" s="36"/>
    </row>
    <row r="19" ht="20.25" customHeight="1">
      <c r="A19" s="4"/>
      <c r="C19" s="73"/>
      <c r="D19" s="173" t="s">
        <v>46</v>
      </c>
      <c r="E19" s="339">
        <v>100.0</v>
      </c>
      <c r="F19" s="339">
        <v>100.0</v>
      </c>
      <c r="G19" s="339"/>
      <c r="H19" s="339"/>
      <c r="O19" s="2"/>
      <c r="P19" s="3"/>
      <c r="Q19" s="3"/>
      <c r="R19" s="3"/>
      <c r="S19" s="3"/>
      <c r="T19" s="3"/>
      <c r="U19" s="3"/>
      <c r="V19" s="3"/>
      <c r="W19" s="3"/>
      <c r="X19" s="3"/>
      <c r="Y19" s="3"/>
      <c r="Z19" s="3"/>
      <c r="AA19" s="82"/>
      <c r="AB19" s="3"/>
      <c r="AC19" s="3"/>
    </row>
    <row r="20" ht="18.75" customHeight="1">
      <c r="A20" s="4"/>
      <c r="C20" s="73"/>
      <c r="D20" s="340"/>
      <c r="E20" s="341"/>
      <c r="F20" s="341"/>
      <c r="G20" s="341"/>
      <c r="H20" s="341"/>
      <c r="O20" s="2"/>
      <c r="P20" s="3"/>
      <c r="Q20" s="3"/>
      <c r="R20" s="3"/>
      <c r="S20" s="3"/>
      <c r="T20" s="3"/>
      <c r="U20" s="3"/>
      <c r="V20" s="3"/>
      <c r="W20" s="3"/>
      <c r="X20" s="3"/>
      <c r="Y20" s="3"/>
      <c r="Z20" s="3"/>
      <c r="AA20" s="3"/>
      <c r="AB20" s="3"/>
      <c r="AC20" s="3"/>
    </row>
    <row r="21" ht="12.75" customHeight="1">
      <c r="A21" s="4"/>
      <c r="C21" s="73"/>
      <c r="D21" s="342"/>
      <c r="E21" s="131"/>
      <c r="F21" s="131"/>
      <c r="G21" s="131"/>
      <c r="H21" s="131"/>
      <c r="O21" s="2"/>
      <c r="P21" s="3"/>
      <c r="Q21" s="3"/>
      <c r="R21" s="3"/>
      <c r="S21" s="3"/>
      <c r="T21" s="3"/>
      <c r="U21" s="3"/>
      <c r="V21" s="3"/>
      <c r="W21" s="3"/>
      <c r="X21" s="3"/>
      <c r="Y21" s="3"/>
      <c r="Z21" s="3"/>
      <c r="AA21" s="3"/>
      <c r="AB21" s="3"/>
      <c r="AC21" s="3"/>
    </row>
    <row r="22" ht="13.5" customHeight="1">
      <c r="A22" s="84"/>
      <c r="B22" s="85"/>
      <c r="C22" s="86"/>
      <c r="D22" s="343"/>
      <c r="E22" s="344"/>
      <c r="F22" s="344"/>
      <c r="G22" s="344"/>
      <c r="H22" s="344"/>
      <c r="I22" s="85"/>
      <c r="J22" s="85"/>
      <c r="K22" s="85"/>
      <c r="L22" s="85"/>
      <c r="M22" s="85"/>
      <c r="N22" s="85"/>
      <c r="O22" s="88"/>
      <c r="P22" s="3"/>
      <c r="Q22" s="3"/>
      <c r="R22" s="3"/>
      <c r="S22" s="3"/>
      <c r="T22" s="3"/>
      <c r="U22" s="3"/>
      <c r="V22" s="3"/>
      <c r="W22" s="3"/>
      <c r="X22" s="3"/>
      <c r="Y22" s="3"/>
      <c r="Z22" s="3"/>
      <c r="AA22" s="3"/>
      <c r="AB22" s="3"/>
      <c r="AC22" s="3"/>
    </row>
    <row r="23" ht="9.0" customHeight="1">
      <c r="A23" s="89"/>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47</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345" t="s">
        <v>175</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49</v>
      </c>
      <c r="B26" s="9"/>
      <c r="C26" s="34"/>
      <c r="D26" s="346" t="s">
        <v>176</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51</v>
      </c>
      <c r="B27" s="9"/>
      <c r="C27" s="34"/>
      <c r="D27" s="92" t="s">
        <v>52</v>
      </c>
      <c r="E27" s="63"/>
      <c r="F27" s="63"/>
      <c r="G27" s="63"/>
      <c r="H27" s="63"/>
      <c r="I27" s="63"/>
      <c r="J27" s="63"/>
      <c r="K27" s="63"/>
      <c r="L27" s="64"/>
      <c r="M27" s="93" t="s">
        <v>53</v>
      </c>
      <c r="N27" s="92" t="s">
        <v>52</v>
      </c>
      <c r="O27" s="77"/>
      <c r="P27" s="36"/>
      <c r="Q27" s="36"/>
      <c r="R27" s="36"/>
      <c r="S27" s="36"/>
      <c r="T27" s="36"/>
      <c r="U27" s="36"/>
      <c r="V27" s="36"/>
      <c r="W27" s="36"/>
      <c r="X27" s="36"/>
      <c r="Y27" s="36"/>
      <c r="Z27" s="36"/>
      <c r="AA27" s="36"/>
      <c r="AB27" s="36"/>
      <c r="AC27" s="61"/>
    </row>
    <row r="28" ht="33.75" customHeight="1">
      <c r="A28" s="94" t="s">
        <v>54</v>
      </c>
      <c r="B28" s="95"/>
      <c r="C28" s="96"/>
      <c r="D28" s="97" t="s">
        <v>55</v>
      </c>
      <c r="E28" s="9"/>
      <c r="F28" s="9"/>
      <c r="G28" s="9"/>
      <c r="H28" s="34"/>
      <c r="I28" s="97" t="s">
        <v>56</v>
      </c>
      <c r="J28" s="9"/>
      <c r="K28" s="9"/>
      <c r="L28" s="9"/>
      <c r="M28" s="34"/>
      <c r="N28" s="97" t="s">
        <v>57</v>
      </c>
      <c r="O28" s="10"/>
      <c r="P28" s="36"/>
      <c r="Q28" s="36"/>
      <c r="R28" s="36"/>
      <c r="S28" s="36"/>
      <c r="T28" s="36"/>
      <c r="U28" s="36"/>
      <c r="V28" s="36"/>
      <c r="W28" s="36"/>
      <c r="X28" s="36"/>
      <c r="Y28" s="36"/>
      <c r="Z28" s="36"/>
      <c r="AA28" s="36"/>
      <c r="AB28" s="36"/>
      <c r="AC28" s="36"/>
    </row>
    <row r="29" ht="33.75" customHeight="1">
      <c r="A29" s="84"/>
      <c r="B29" s="85"/>
      <c r="C29" s="86"/>
      <c r="D29" s="347" t="s">
        <v>113</v>
      </c>
      <c r="E29" s="12"/>
      <c r="F29" s="12"/>
      <c r="G29" s="12"/>
      <c r="H29" s="23"/>
      <c r="I29" s="348" t="s">
        <v>177</v>
      </c>
      <c r="J29" s="12"/>
      <c r="K29" s="12"/>
      <c r="L29" s="12"/>
      <c r="M29" s="23"/>
      <c r="N29" s="349" t="s">
        <v>115</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01"/>
      <c r="P30" s="3"/>
      <c r="Q30" s="3"/>
      <c r="R30" s="3"/>
      <c r="S30" s="3"/>
      <c r="T30" s="3"/>
      <c r="U30" s="3"/>
      <c r="V30" s="3"/>
      <c r="W30" s="3"/>
      <c r="X30" s="3"/>
      <c r="Y30" s="3"/>
      <c r="Z30" s="3"/>
      <c r="AA30" s="3"/>
      <c r="AB30" s="3"/>
      <c r="AC30" s="3"/>
    </row>
    <row r="31" ht="25.5" customHeight="1">
      <c r="A31" s="42" t="s">
        <v>61</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102" t="s">
        <v>62</v>
      </c>
      <c r="B32" s="9"/>
      <c r="C32" s="9"/>
      <c r="D32" s="9"/>
      <c r="E32" s="9"/>
      <c r="F32" s="9"/>
      <c r="G32" s="9"/>
      <c r="H32" s="34"/>
      <c r="I32" s="103" t="s">
        <v>63</v>
      </c>
      <c r="J32" s="63"/>
      <c r="K32" s="63"/>
      <c r="L32" s="63"/>
      <c r="M32" s="63"/>
      <c r="N32" s="63"/>
      <c r="O32" s="77"/>
      <c r="P32" s="3"/>
      <c r="Q32" s="3"/>
      <c r="R32" s="3"/>
      <c r="S32" s="3"/>
      <c r="T32" s="3"/>
      <c r="U32" s="3"/>
      <c r="V32" s="3"/>
      <c r="W32" s="3"/>
      <c r="X32" s="3"/>
      <c r="Y32" s="3"/>
      <c r="Z32" s="3"/>
      <c r="AA32" s="3"/>
      <c r="AB32" s="3"/>
      <c r="AC32" s="3"/>
    </row>
    <row r="33" ht="69.0" customHeight="1">
      <c r="A33" s="183" t="s">
        <v>116</v>
      </c>
      <c r="B33" s="184" t="s">
        <v>117</v>
      </c>
      <c r="C33" s="185" t="s">
        <v>178</v>
      </c>
      <c r="D33" s="185" t="s">
        <v>179</v>
      </c>
      <c r="E33" s="185" t="s">
        <v>180</v>
      </c>
      <c r="F33" s="185" t="s">
        <v>181</v>
      </c>
      <c r="G33" s="185" t="s">
        <v>182</v>
      </c>
      <c r="H33" s="186" t="s">
        <v>69</v>
      </c>
      <c r="I33" s="108"/>
      <c r="J33" s="6"/>
      <c r="K33" s="6"/>
      <c r="L33" s="6"/>
      <c r="M33" s="6"/>
      <c r="N33" s="6"/>
      <c r="O33" s="7"/>
      <c r="P33" s="109"/>
      <c r="Q33" s="109"/>
      <c r="R33" s="109"/>
      <c r="S33" s="109"/>
      <c r="T33" s="109"/>
      <c r="U33" s="109"/>
      <c r="V33" s="109"/>
      <c r="W33" s="109"/>
      <c r="X33" s="109"/>
      <c r="Y33" s="109"/>
      <c r="Z33" s="109"/>
      <c r="AA33" s="109"/>
      <c r="AB33" s="109"/>
      <c r="AC33" s="109"/>
    </row>
    <row r="34" ht="57.75" customHeight="1">
      <c r="A34" s="350" t="s">
        <v>183</v>
      </c>
      <c r="B34" s="351">
        <v>30.0</v>
      </c>
      <c r="C34" s="352"/>
      <c r="D34" s="352"/>
      <c r="E34" s="352"/>
      <c r="F34" s="352"/>
      <c r="G34" s="352"/>
      <c r="H34" s="353" t="str">
        <f t="shared" ref="H34:H38" si="1">AVERAGE((C34/E34),(D34/E34),(F34/G34))</f>
        <v>#DIV/0!</v>
      </c>
      <c r="I34" s="354"/>
      <c r="O34" s="2"/>
      <c r="P34" s="3"/>
      <c r="Q34" s="3"/>
      <c r="R34" s="3"/>
      <c r="S34" s="3"/>
      <c r="T34" s="3"/>
      <c r="U34" s="3"/>
      <c r="V34" s="3"/>
      <c r="W34" s="3"/>
      <c r="X34" s="3"/>
      <c r="Y34" s="3"/>
      <c r="Z34" s="3"/>
      <c r="AA34" s="3"/>
      <c r="AB34" s="3"/>
      <c r="AC34" s="3"/>
    </row>
    <row r="35" ht="57.75" customHeight="1">
      <c r="A35" s="350" t="s">
        <v>184</v>
      </c>
      <c r="B35" s="351">
        <v>60.0</v>
      </c>
      <c r="C35" s="352"/>
      <c r="D35" s="352"/>
      <c r="E35" s="352"/>
      <c r="F35" s="352"/>
      <c r="G35" s="352"/>
      <c r="H35" s="353" t="str">
        <f t="shared" si="1"/>
        <v>#DIV/0!</v>
      </c>
      <c r="O35" s="2"/>
      <c r="P35" s="3"/>
      <c r="Q35" s="3"/>
      <c r="R35" s="3"/>
      <c r="S35" s="3"/>
      <c r="T35" s="3"/>
      <c r="U35" s="3"/>
      <c r="V35" s="3"/>
      <c r="W35" s="3"/>
      <c r="X35" s="3"/>
      <c r="Y35" s="3"/>
      <c r="Z35" s="3"/>
      <c r="AA35" s="3"/>
      <c r="AB35" s="3"/>
      <c r="AC35" s="3"/>
    </row>
    <row r="36" ht="57.75" customHeight="1">
      <c r="A36" s="110" t="s">
        <v>185</v>
      </c>
      <c r="B36" s="351">
        <v>90.0</v>
      </c>
      <c r="C36" s="352"/>
      <c r="D36" s="352"/>
      <c r="E36" s="352"/>
      <c r="F36" s="352"/>
      <c r="G36" s="352"/>
      <c r="H36" s="353" t="str">
        <f t="shared" si="1"/>
        <v>#DIV/0!</v>
      </c>
      <c r="O36" s="2"/>
      <c r="P36" s="3"/>
      <c r="Q36" s="3"/>
      <c r="R36" s="3"/>
      <c r="S36" s="3"/>
      <c r="T36" s="3"/>
      <c r="U36" s="3"/>
      <c r="V36" s="3"/>
      <c r="W36" s="3"/>
      <c r="X36" s="3"/>
      <c r="Y36" s="3"/>
      <c r="Z36" s="3"/>
      <c r="AA36" s="3"/>
      <c r="AB36" s="3"/>
      <c r="AC36" s="3"/>
    </row>
    <row r="37" ht="57.75" customHeight="1">
      <c r="A37" s="110" t="s">
        <v>186</v>
      </c>
      <c r="B37" s="351">
        <v>100.0</v>
      </c>
      <c r="C37" s="352"/>
      <c r="D37" s="352"/>
      <c r="E37" s="352"/>
      <c r="F37" s="352"/>
      <c r="G37" s="352"/>
      <c r="H37" s="353" t="str">
        <f t="shared" si="1"/>
        <v>#DIV/0!</v>
      </c>
      <c r="O37" s="2"/>
      <c r="P37" s="3"/>
      <c r="Q37" s="3"/>
      <c r="R37" s="3"/>
      <c r="S37" s="3"/>
      <c r="T37" s="3"/>
      <c r="U37" s="3"/>
      <c r="V37" s="3"/>
      <c r="W37" s="3"/>
      <c r="X37" s="3"/>
      <c r="Y37" s="3"/>
      <c r="Z37" s="3"/>
      <c r="AA37" s="3"/>
      <c r="AB37" s="3"/>
      <c r="AC37" s="3"/>
    </row>
    <row r="38" ht="37.5" customHeight="1">
      <c r="A38" s="118" t="s">
        <v>74</v>
      </c>
      <c r="B38" s="355">
        <f>B37</f>
        <v>100</v>
      </c>
      <c r="C38" s="352" t="str">
        <f t="shared" ref="C38:D38" si="2">+C37</f>
        <v/>
      </c>
      <c r="D38" s="352" t="str">
        <f t="shared" si="2"/>
        <v/>
      </c>
      <c r="E38" s="352" t="str">
        <f t="shared" ref="E38:G38" si="3">E37</f>
        <v/>
      </c>
      <c r="F38" s="352" t="str">
        <f t="shared" si="3"/>
        <v/>
      </c>
      <c r="G38" s="352" t="str">
        <f t="shared" si="3"/>
        <v/>
      </c>
      <c r="H38" s="353" t="str">
        <f t="shared" si="1"/>
        <v>#DIV/0!</v>
      </c>
      <c r="O38" s="2"/>
      <c r="P38" s="3"/>
      <c r="Q38" s="3"/>
      <c r="R38" s="3"/>
      <c r="S38" s="3"/>
      <c r="T38" s="3"/>
      <c r="U38" s="3"/>
      <c r="V38" s="3"/>
      <c r="W38" s="3"/>
      <c r="X38" s="3"/>
      <c r="Y38" s="3"/>
      <c r="Z38" s="3"/>
      <c r="AA38" s="3"/>
      <c r="AB38" s="3"/>
      <c r="AC38" s="3"/>
    </row>
    <row r="39" ht="36.0" customHeight="1">
      <c r="A39" s="124" t="s">
        <v>75</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304.5" customHeight="1">
      <c r="A40" s="356"/>
      <c r="B40" s="63"/>
      <c r="C40" s="63"/>
      <c r="D40" s="63"/>
      <c r="E40" s="63"/>
      <c r="F40" s="63"/>
      <c r="G40" s="63"/>
      <c r="H40" s="63"/>
      <c r="I40" s="63"/>
      <c r="J40" s="63"/>
      <c r="K40" s="63"/>
      <c r="L40" s="63"/>
      <c r="M40" s="63"/>
      <c r="N40" s="63"/>
      <c r="O40" s="77"/>
      <c r="P40" s="3"/>
      <c r="Q40" s="3"/>
      <c r="R40" s="3"/>
      <c r="S40" s="3"/>
      <c r="T40" s="3"/>
      <c r="U40" s="3"/>
      <c r="V40" s="3"/>
      <c r="W40" s="3"/>
      <c r="X40" s="3"/>
      <c r="Y40" s="3"/>
      <c r="Z40" s="3"/>
      <c r="AA40" s="125"/>
      <c r="AB40" s="3"/>
      <c r="AC40" s="3"/>
    </row>
    <row r="41" ht="86.25" customHeight="1">
      <c r="A41" s="42" t="s">
        <v>77</v>
      </c>
      <c r="B41" s="9"/>
      <c r="C41" s="40"/>
      <c r="D41" s="357" t="s">
        <v>78</v>
      </c>
      <c r="E41" s="34"/>
      <c r="F41" s="357"/>
      <c r="G41" s="9"/>
      <c r="H41" s="34"/>
      <c r="I41" s="357" t="s">
        <v>79</v>
      </c>
      <c r="J41" s="9"/>
      <c r="K41" s="9"/>
      <c r="L41" s="34"/>
      <c r="M41" s="358" t="s">
        <v>80</v>
      </c>
      <c r="N41" s="359" t="s">
        <v>187</v>
      </c>
      <c r="O41" s="34"/>
      <c r="P41" s="130"/>
      <c r="Q41" s="131"/>
      <c r="R41" s="131"/>
      <c r="S41" s="131"/>
      <c r="T41" s="131"/>
      <c r="U41" s="131"/>
      <c r="V41" s="131"/>
      <c r="W41" s="131"/>
      <c r="X41" s="131"/>
      <c r="Y41" s="131"/>
      <c r="Z41" s="131"/>
      <c r="AA41" s="131"/>
      <c r="AB41" s="131"/>
      <c r="AC41" s="131"/>
    </row>
    <row r="42" ht="57.0" customHeight="1">
      <c r="A42" s="196" t="s">
        <v>82</v>
      </c>
      <c r="B42" s="9"/>
      <c r="C42" s="40"/>
      <c r="D42" s="360" t="s">
        <v>188</v>
      </c>
      <c r="E42" s="6"/>
      <c r="F42" s="6"/>
      <c r="G42" s="6"/>
      <c r="H42" s="6"/>
      <c r="I42" s="6"/>
      <c r="J42" s="6"/>
      <c r="K42" s="6"/>
      <c r="L42" s="65"/>
      <c r="M42" s="361" t="s">
        <v>84</v>
      </c>
      <c r="N42" s="362" t="s">
        <v>189</v>
      </c>
      <c r="O42" s="7"/>
      <c r="P42" s="130"/>
      <c r="Q42" s="131"/>
      <c r="R42" s="131"/>
      <c r="S42" s="131"/>
      <c r="T42" s="131"/>
      <c r="U42" s="131"/>
      <c r="V42" s="131"/>
      <c r="W42" s="131"/>
      <c r="X42" s="131"/>
      <c r="Y42" s="131"/>
      <c r="Z42" s="131"/>
      <c r="AA42" s="131"/>
      <c r="AB42" s="131"/>
      <c r="AC42" s="131"/>
    </row>
    <row r="43" ht="57.75" customHeight="1">
      <c r="A43" s="199" t="s">
        <v>86</v>
      </c>
      <c r="B43" s="12"/>
      <c r="C43" s="138"/>
      <c r="D43" s="363" t="s">
        <v>190</v>
      </c>
      <c r="E43" s="12"/>
      <c r="F43" s="12"/>
      <c r="G43" s="12"/>
      <c r="H43" s="12"/>
      <c r="I43" s="12"/>
      <c r="J43" s="12"/>
      <c r="K43" s="12"/>
      <c r="L43" s="23"/>
      <c r="M43" s="364" t="s">
        <v>87</v>
      </c>
      <c r="N43" s="140">
        <v>45641.0</v>
      </c>
      <c r="O43" s="13"/>
      <c r="P43" s="36"/>
      <c r="Q43" s="36"/>
      <c r="R43" s="36"/>
      <c r="S43" s="36"/>
      <c r="T43" s="36"/>
      <c r="U43" s="36"/>
      <c r="V43" s="36"/>
      <c r="W43" s="36"/>
      <c r="X43" s="36"/>
      <c r="Y43" s="36"/>
      <c r="Z43" s="36"/>
      <c r="AA43" s="36"/>
      <c r="AB43" s="36"/>
      <c r="AC43" s="36"/>
    </row>
    <row r="44" ht="35.25" customHeight="1">
      <c r="A44" s="11" t="s">
        <v>88</v>
      </c>
      <c r="B44" s="12"/>
      <c r="C44" s="12"/>
      <c r="D44" s="12"/>
      <c r="E44" s="12"/>
      <c r="F44" s="12"/>
      <c r="G44" s="12"/>
      <c r="H44" s="12"/>
      <c r="I44" s="12"/>
      <c r="J44" s="12"/>
      <c r="K44" s="12"/>
      <c r="L44" s="12"/>
      <c r="M44" s="12"/>
      <c r="N44" s="12"/>
      <c r="O44" s="13"/>
      <c r="P44" s="36"/>
      <c r="Q44" s="36"/>
      <c r="R44" s="36"/>
      <c r="S44" s="36"/>
      <c r="T44" s="36"/>
      <c r="U44" s="36"/>
      <c r="V44" s="36"/>
      <c r="W44" s="36"/>
      <c r="X44" s="36"/>
      <c r="Y44" s="36"/>
      <c r="Z44" s="36"/>
      <c r="AA44" s="36"/>
      <c r="AB44" s="36"/>
      <c r="AC44" s="36"/>
    </row>
    <row r="45" ht="30.75" customHeight="1">
      <c r="A45" s="365" t="s">
        <v>191</v>
      </c>
      <c r="B45" s="18"/>
      <c r="C45" s="18"/>
      <c r="D45" s="18"/>
      <c r="E45" s="18"/>
      <c r="F45" s="18"/>
      <c r="G45" s="18"/>
      <c r="H45" s="18"/>
      <c r="I45" s="18"/>
      <c r="J45" s="18"/>
      <c r="K45" s="18"/>
      <c r="L45" s="18"/>
      <c r="M45" s="18"/>
      <c r="N45" s="18"/>
      <c r="O45" s="21"/>
      <c r="P45" s="3"/>
      <c r="Q45" s="3"/>
      <c r="R45" s="3"/>
      <c r="S45" s="3"/>
      <c r="T45" s="3"/>
      <c r="U45" s="3"/>
      <c r="V45" s="3"/>
      <c r="W45" s="3"/>
      <c r="X45" s="3"/>
      <c r="Y45" s="3"/>
      <c r="Z45" s="3"/>
      <c r="AA45" s="3"/>
      <c r="AB45" s="3"/>
      <c r="AC45" s="3"/>
    </row>
    <row r="46" ht="15.75" customHeight="1">
      <c r="A46" s="159" t="s">
        <v>90</v>
      </c>
      <c r="B46" s="9"/>
      <c r="C46" s="34"/>
      <c r="D46" s="146" t="s">
        <v>192</v>
      </c>
      <c r="E46" s="9"/>
      <c r="F46" s="9"/>
      <c r="G46" s="9"/>
      <c r="H46" s="34"/>
      <c r="I46" s="146" t="s">
        <v>193</v>
      </c>
      <c r="J46" s="9"/>
      <c r="K46" s="9"/>
      <c r="L46" s="34"/>
      <c r="M46" s="366" t="s">
        <v>194</v>
      </c>
      <c r="N46" s="146" t="s">
        <v>195</v>
      </c>
      <c r="O46" s="10"/>
      <c r="P46" s="3"/>
      <c r="Q46" s="3"/>
      <c r="R46" s="3"/>
      <c r="S46" s="3"/>
      <c r="T46" s="3"/>
      <c r="U46" s="3"/>
      <c r="V46" s="3"/>
      <c r="W46" s="3"/>
      <c r="X46" s="3"/>
      <c r="Y46" s="3"/>
      <c r="Z46" s="3"/>
      <c r="AA46" s="3"/>
      <c r="AB46" s="3"/>
      <c r="AC46" s="3"/>
    </row>
    <row r="47" ht="48.0" customHeight="1">
      <c r="A47" s="147" t="s">
        <v>94</v>
      </c>
      <c r="B47" s="9"/>
      <c r="C47" s="34"/>
      <c r="D47" s="327"/>
      <c r="E47" s="9"/>
      <c r="F47" s="9"/>
      <c r="G47" s="9"/>
      <c r="H47" s="34"/>
      <c r="I47" s="153"/>
      <c r="J47" s="9"/>
      <c r="K47" s="9"/>
      <c r="L47" s="34"/>
      <c r="M47" s="367"/>
      <c r="N47" s="368"/>
      <c r="O47" s="10"/>
      <c r="P47" s="3"/>
      <c r="Q47" s="3"/>
      <c r="R47" s="3"/>
      <c r="S47" s="3"/>
      <c r="T47" s="3"/>
      <c r="U47" s="3"/>
      <c r="V47" s="3"/>
      <c r="W47" s="3"/>
      <c r="X47" s="3"/>
      <c r="Y47" s="3"/>
      <c r="Z47" s="3"/>
      <c r="AA47" s="3"/>
      <c r="AB47" s="3"/>
      <c r="AC47" s="3"/>
    </row>
    <row r="48" ht="78.0" customHeight="1">
      <c r="A48" s="147" t="s">
        <v>196</v>
      </c>
      <c r="B48" s="9"/>
      <c r="C48" s="34"/>
      <c r="D48" s="327"/>
      <c r="E48" s="9"/>
      <c r="F48" s="9"/>
      <c r="G48" s="9"/>
      <c r="H48" s="34"/>
      <c r="I48" s="153"/>
      <c r="J48" s="9"/>
      <c r="K48" s="9"/>
      <c r="L48" s="34"/>
      <c r="M48" s="369"/>
      <c r="N48" s="368"/>
      <c r="O48" s="10"/>
      <c r="P48" s="3"/>
      <c r="Q48" s="3"/>
      <c r="R48" s="3"/>
      <c r="S48" s="3"/>
      <c r="T48" s="3"/>
      <c r="U48" s="3"/>
      <c r="V48" s="3"/>
      <c r="W48" s="3"/>
      <c r="X48" s="3"/>
      <c r="Y48" s="3"/>
      <c r="Z48" s="3"/>
      <c r="AA48" s="3"/>
      <c r="AB48" s="3"/>
      <c r="AC48" s="3"/>
    </row>
    <row r="49" ht="49.5" customHeight="1">
      <c r="A49" s="147" t="s">
        <v>96</v>
      </c>
      <c r="B49" s="9"/>
      <c r="C49" s="34"/>
      <c r="D49" s="153"/>
      <c r="E49" s="9"/>
      <c r="F49" s="9"/>
      <c r="G49" s="9"/>
      <c r="H49" s="34"/>
      <c r="I49" s="153"/>
      <c r="J49" s="9"/>
      <c r="K49" s="9"/>
      <c r="L49" s="34"/>
      <c r="M49" s="367"/>
      <c r="N49" s="368"/>
      <c r="O49" s="10"/>
      <c r="P49" s="3"/>
      <c r="Q49" s="3"/>
      <c r="R49" s="3"/>
      <c r="S49" s="3"/>
      <c r="T49" s="3"/>
      <c r="U49" s="3"/>
      <c r="V49" s="3"/>
      <c r="W49" s="3"/>
      <c r="X49" s="3"/>
      <c r="Y49" s="3"/>
      <c r="Z49" s="3"/>
      <c r="AA49" s="3"/>
      <c r="AB49" s="3"/>
      <c r="AC49" s="3"/>
    </row>
    <row r="50" ht="36.0" customHeight="1">
      <c r="A50" s="147" t="s">
        <v>97</v>
      </c>
      <c r="B50" s="9"/>
      <c r="C50" s="34"/>
      <c r="D50" s="327"/>
      <c r="E50" s="9"/>
      <c r="F50" s="9"/>
      <c r="G50" s="9"/>
      <c r="H50" s="34"/>
      <c r="I50" s="153"/>
      <c r="J50" s="9"/>
      <c r="K50" s="9"/>
      <c r="L50" s="34"/>
      <c r="M50" s="367"/>
      <c r="N50" s="368"/>
      <c r="O50" s="10"/>
      <c r="P50" s="3"/>
      <c r="Q50" s="3"/>
      <c r="R50" s="3"/>
      <c r="S50" s="3"/>
      <c r="T50" s="3"/>
      <c r="U50" s="3"/>
      <c r="V50" s="3"/>
      <c r="W50" s="3"/>
      <c r="X50" s="3"/>
      <c r="Y50" s="3"/>
      <c r="Z50" s="3"/>
      <c r="AA50" s="3"/>
      <c r="AB50" s="3"/>
      <c r="AC50" s="3"/>
    </row>
    <row r="51" ht="15.75" customHeight="1">
      <c r="A51" s="370" t="s">
        <v>98</v>
      </c>
      <c r="B51" s="371"/>
      <c r="C51" s="372"/>
      <c r="D51" s="373"/>
      <c r="E51" s="63"/>
      <c r="F51" s="63"/>
      <c r="G51" s="63"/>
      <c r="H51" s="64"/>
      <c r="I51" s="373"/>
      <c r="J51" s="63"/>
      <c r="K51" s="63"/>
      <c r="L51" s="64"/>
      <c r="M51" s="374"/>
      <c r="N51" s="375"/>
      <c r="O51" s="77"/>
      <c r="P51" s="3"/>
      <c r="Q51" s="3"/>
      <c r="R51" s="3"/>
      <c r="S51" s="3"/>
      <c r="T51" s="3"/>
      <c r="U51" s="3"/>
      <c r="V51" s="3"/>
      <c r="W51" s="3"/>
      <c r="X51" s="3"/>
      <c r="Y51" s="3"/>
      <c r="Z51" s="3"/>
      <c r="AA51" s="3"/>
      <c r="AB51" s="3"/>
      <c r="AC51" s="3"/>
    </row>
    <row r="52" ht="26.25" customHeight="1">
      <c r="A52" s="376"/>
      <c r="B52" s="377"/>
      <c r="C52" s="378"/>
      <c r="D52" s="81"/>
      <c r="H52" s="73"/>
      <c r="I52" s="81"/>
      <c r="L52" s="73"/>
      <c r="M52" s="158"/>
      <c r="N52" s="81"/>
      <c r="O52" s="2"/>
      <c r="P52" s="3"/>
      <c r="Q52" s="3"/>
      <c r="R52" s="3"/>
      <c r="S52" s="3"/>
      <c r="T52" s="3"/>
      <c r="U52" s="3"/>
      <c r="V52" s="3"/>
      <c r="W52" s="3"/>
      <c r="X52" s="3"/>
      <c r="Y52" s="3"/>
      <c r="Z52" s="3"/>
      <c r="AA52" s="3"/>
      <c r="AB52" s="3"/>
      <c r="AC52" s="3"/>
    </row>
    <row r="53" ht="15.75" customHeight="1">
      <c r="A53" s="376"/>
      <c r="B53" s="377"/>
      <c r="C53" s="378"/>
      <c r="D53" s="81"/>
      <c r="H53" s="73"/>
      <c r="I53" s="81"/>
      <c r="L53" s="73"/>
      <c r="M53" s="158"/>
      <c r="N53" s="81"/>
      <c r="O53" s="2"/>
      <c r="P53" s="3"/>
      <c r="Q53" s="3"/>
      <c r="R53" s="3"/>
      <c r="S53" s="3"/>
      <c r="T53" s="3"/>
      <c r="U53" s="3"/>
      <c r="V53" s="3"/>
      <c r="W53" s="3"/>
      <c r="X53" s="3"/>
      <c r="Y53" s="3"/>
      <c r="Z53" s="3"/>
      <c r="AA53" s="3"/>
      <c r="AB53" s="3"/>
      <c r="AC53" s="3"/>
    </row>
    <row r="54" ht="67.5" customHeight="1">
      <c r="A54" s="379"/>
      <c r="B54" s="380"/>
      <c r="C54" s="381"/>
      <c r="D54" s="132"/>
      <c r="E54" s="6"/>
      <c r="F54" s="6"/>
      <c r="G54" s="6"/>
      <c r="H54" s="65"/>
      <c r="I54" s="132"/>
      <c r="J54" s="6"/>
      <c r="K54" s="6"/>
      <c r="L54" s="65"/>
      <c r="M54" s="44"/>
      <c r="N54" s="132"/>
      <c r="O54" s="7"/>
      <c r="P54" s="3"/>
      <c r="Q54" s="3"/>
      <c r="R54" s="3"/>
      <c r="S54" s="3"/>
      <c r="T54" s="3"/>
      <c r="U54" s="3"/>
      <c r="V54" s="3"/>
      <c r="W54" s="3"/>
      <c r="X54" s="3"/>
      <c r="Y54" s="3"/>
      <c r="Z54" s="3"/>
      <c r="AA54" s="3"/>
      <c r="AB54" s="3"/>
      <c r="AC54" s="3"/>
    </row>
    <row r="55" ht="48.75" customHeight="1">
      <c r="A55" s="159" t="s">
        <v>99</v>
      </c>
      <c r="B55" s="9"/>
      <c r="C55" s="34"/>
      <c r="D55" s="382" t="s">
        <v>197</v>
      </c>
      <c r="E55" s="12"/>
      <c r="F55" s="12"/>
      <c r="G55" s="12"/>
      <c r="H55" s="23"/>
      <c r="I55" s="160"/>
      <c r="J55" s="12"/>
      <c r="K55" s="12"/>
      <c r="L55" s="23"/>
      <c r="M55" s="161" t="s">
        <v>197</v>
      </c>
      <c r="N55" s="383" t="s">
        <v>197</v>
      </c>
      <c r="O55" s="10"/>
      <c r="P55" s="3"/>
      <c r="Q55" s="3"/>
      <c r="R55" s="3"/>
      <c r="S55" s="3"/>
      <c r="T55" s="3"/>
      <c r="U55" s="3"/>
      <c r="V55" s="3"/>
      <c r="W55" s="3"/>
      <c r="X55" s="3"/>
      <c r="Y55" s="3"/>
      <c r="Z55" s="3"/>
      <c r="AA55" s="3"/>
      <c r="AB55" s="3"/>
      <c r="AC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100</v>
      </c>
      <c r="E8" s="12"/>
      <c r="F8" s="12"/>
      <c r="G8" s="12"/>
      <c r="H8" s="12"/>
      <c r="I8" s="12"/>
      <c r="J8" s="12"/>
      <c r="K8" s="12"/>
      <c r="L8" s="13"/>
      <c r="M8" s="25" t="s">
        <v>6</v>
      </c>
      <c r="N8" s="26" t="s">
        <v>165</v>
      </c>
      <c r="O8" s="13"/>
      <c r="P8" s="3"/>
      <c r="Q8" s="3"/>
      <c r="R8" s="3"/>
      <c r="S8" s="3"/>
      <c r="T8" s="3"/>
      <c r="U8" s="3"/>
      <c r="V8" s="3"/>
      <c r="W8" s="3"/>
      <c r="X8" s="3"/>
      <c r="Y8" s="3"/>
      <c r="Z8" s="3"/>
      <c r="AA8" s="3"/>
      <c r="AB8" s="3"/>
      <c r="AC8" s="3"/>
    </row>
    <row r="9" ht="16.5" customHeight="1">
      <c r="A9" s="27"/>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328" t="s">
        <v>166</v>
      </c>
      <c r="E11" s="18"/>
      <c r="F11" s="18"/>
      <c r="G11" s="18"/>
      <c r="H11" s="18"/>
      <c r="I11" s="18"/>
      <c r="J11" s="18"/>
      <c r="K11" s="18"/>
      <c r="L11" s="18"/>
      <c r="M11" s="18"/>
      <c r="N11" s="18"/>
      <c r="O11" s="21"/>
      <c r="P11" s="36"/>
      <c r="Q11" s="36"/>
      <c r="R11" s="36"/>
      <c r="S11" s="3"/>
      <c r="T11" s="37" t="s">
        <v>12</v>
      </c>
      <c r="U11" s="38" t="s">
        <v>13</v>
      </c>
      <c r="V11" s="39" t="s">
        <v>14</v>
      </c>
      <c r="W11" s="9"/>
      <c r="X11" s="9"/>
      <c r="Y11" s="9"/>
      <c r="Z11" s="40"/>
      <c r="AA11" s="41" t="s">
        <v>15</v>
      </c>
      <c r="AB11" s="36"/>
      <c r="AC11" s="36"/>
    </row>
    <row r="12" ht="36.75" customHeight="1">
      <c r="A12" s="42" t="s">
        <v>16</v>
      </c>
      <c r="B12" s="9"/>
      <c r="C12" s="34"/>
      <c r="D12" s="329" t="s">
        <v>167</v>
      </c>
      <c r="E12" s="9"/>
      <c r="F12" s="9"/>
      <c r="G12" s="9"/>
      <c r="H12" s="9"/>
      <c r="I12" s="9"/>
      <c r="J12" s="9"/>
      <c r="K12" s="9"/>
      <c r="L12" s="9"/>
      <c r="M12" s="9"/>
      <c r="N12" s="9"/>
      <c r="O12" s="10"/>
      <c r="P12" s="330" t="s">
        <v>168</v>
      </c>
      <c r="Q12" s="36"/>
      <c r="R12" s="36"/>
      <c r="S12" s="3"/>
      <c r="T12" s="44"/>
      <c r="U12" s="45" t="s">
        <v>18</v>
      </c>
      <c r="V12" s="46" t="s">
        <v>19</v>
      </c>
      <c r="W12" s="46" t="s">
        <v>20</v>
      </c>
      <c r="X12" s="46" t="s">
        <v>21</v>
      </c>
      <c r="Y12" s="46" t="s">
        <v>22</v>
      </c>
      <c r="Z12" s="47" t="s">
        <v>23</v>
      </c>
      <c r="AA12" s="48"/>
      <c r="AB12" s="36"/>
      <c r="AC12" s="36"/>
    </row>
    <row r="13" ht="38.25" customHeight="1">
      <c r="A13" s="42" t="s">
        <v>24</v>
      </c>
      <c r="B13" s="9"/>
      <c r="C13" s="34"/>
      <c r="D13" s="135" t="s">
        <v>169</v>
      </c>
      <c r="E13" s="9"/>
      <c r="F13" s="9"/>
      <c r="G13" s="9"/>
      <c r="H13" s="9"/>
      <c r="I13" s="9"/>
      <c r="J13" s="9"/>
      <c r="K13" s="9"/>
      <c r="L13" s="34"/>
      <c r="M13" s="106" t="s">
        <v>26</v>
      </c>
      <c r="N13" s="331" t="s">
        <v>170</v>
      </c>
      <c r="O13" s="10"/>
      <c r="P13" s="36"/>
      <c r="Q13" s="36"/>
      <c r="R13" s="36"/>
      <c r="S13" s="36"/>
      <c r="T13" s="52" t="s">
        <v>28</v>
      </c>
      <c r="U13" s="53"/>
      <c r="V13" s="54" t="s">
        <v>29</v>
      </c>
      <c r="W13" s="55"/>
      <c r="X13" s="56"/>
      <c r="Y13" s="56"/>
      <c r="Z13" s="56"/>
      <c r="AA13" s="52" t="s">
        <v>30</v>
      </c>
      <c r="AB13" s="36"/>
      <c r="AC13" s="36"/>
    </row>
    <row r="14" ht="34.5" customHeight="1">
      <c r="A14" s="42" t="s">
        <v>31</v>
      </c>
      <c r="B14" s="9"/>
      <c r="C14" s="34"/>
      <c r="D14" s="66" t="s">
        <v>103</v>
      </c>
      <c r="E14" s="9"/>
      <c r="F14" s="9"/>
      <c r="G14" s="9"/>
      <c r="H14" s="34"/>
      <c r="I14" s="166" t="s">
        <v>104</v>
      </c>
      <c r="J14" s="9"/>
      <c r="K14" s="9"/>
      <c r="L14" s="34"/>
      <c r="M14" s="332" t="s">
        <v>105</v>
      </c>
      <c r="N14" s="333" t="s">
        <v>171</v>
      </c>
      <c r="O14" s="10"/>
      <c r="P14" s="36"/>
      <c r="Q14" s="36"/>
      <c r="R14" s="36"/>
      <c r="S14" s="36"/>
      <c r="T14" s="58" t="s">
        <v>33</v>
      </c>
      <c r="U14" s="56"/>
      <c r="V14" s="59"/>
      <c r="W14" s="60" t="s">
        <v>29</v>
      </c>
      <c r="X14" s="56"/>
      <c r="Y14" s="56"/>
      <c r="Z14" s="56"/>
      <c r="AA14" s="58" t="s">
        <v>30</v>
      </c>
      <c r="AB14" s="36"/>
      <c r="AC14" s="36"/>
    </row>
    <row r="15" ht="24.75" customHeight="1">
      <c r="A15" s="62" t="s">
        <v>34</v>
      </c>
      <c r="B15" s="63"/>
      <c r="C15" s="64"/>
      <c r="D15" s="334" t="s">
        <v>172</v>
      </c>
      <c r="E15" s="9"/>
      <c r="F15" s="9"/>
      <c r="G15" s="9"/>
      <c r="H15" s="9"/>
      <c r="I15" s="9"/>
      <c r="J15" s="9"/>
      <c r="K15" s="9"/>
      <c r="L15" s="9"/>
      <c r="M15" s="9"/>
      <c r="N15" s="9"/>
      <c r="O15" s="10"/>
      <c r="P15" s="36"/>
      <c r="Q15" s="36"/>
      <c r="R15" s="36"/>
      <c r="S15" s="36"/>
      <c r="T15" s="58" t="s">
        <v>35</v>
      </c>
      <c r="U15" s="56"/>
      <c r="V15" s="56"/>
      <c r="W15" s="60" t="s">
        <v>29</v>
      </c>
      <c r="X15" s="60" t="s">
        <v>29</v>
      </c>
      <c r="Y15" s="56"/>
      <c r="Z15" s="56"/>
      <c r="AA15" s="58" t="s">
        <v>35</v>
      </c>
      <c r="AB15" s="36"/>
      <c r="AC15" s="36"/>
    </row>
    <row r="16" ht="36.75" customHeight="1">
      <c r="A16" s="5"/>
      <c r="B16" s="6"/>
      <c r="C16" s="65"/>
      <c r="D16" s="335" t="s">
        <v>36</v>
      </c>
      <c r="E16" s="9"/>
      <c r="F16" s="9"/>
      <c r="G16" s="9"/>
      <c r="H16" s="34"/>
      <c r="I16" s="170" t="s">
        <v>37</v>
      </c>
      <c r="J16" s="9"/>
      <c r="K16" s="9"/>
      <c r="L16" s="34"/>
      <c r="M16" s="171" t="s">
        <v>38</v>
      </c>
      <c r="N16" s="336" t="s">
        <v>39</v>
      </c>
      <c r="O16" s="10"/>
      <c r="P16" s="36"/>
      <c r="Q16" s="36"/>
      <c r="R16" s="36"/>
      <c r="S16" s="36"/>
      <c r="T16" s="58" t="s">
        <v>40</v>
      </c>
      <c r="U16" s="56"/>
      <c r="V16" s="56"/>
      <c r="W16" s="56"/>
      <c r="X16" s="60" t="s">
        <v>29</v>
      </c>
      <c r="Y16" s="60" t="s">
        <v>29</v>
      </c>
      <c r="Z16" s="60" t="s">
        <v>29</v>
      </c>
      <c r="AA16" s="58" t="s">
        <v>40</v>
      </c>
      <c r="AB16" s="36"/>
      <c r="AC16" s="36"/>
    </row>
    <row r="17" ht="39.75" customHeight="1">
      <c r="A17" s="62" t="s">
        <v>41</v>
      </c>
      <c r="B17" s="63"/>
      <c r="C17" s="64"/>
      <c r="D17" s="337" t="s">
        <v>198</v>
      </c>
      <c r="E17" s="9"/>
      <c r="F17" s="9"/>
      <c r="G17" s="9"/>
      <c r="H17" s="9"/>
      <c r="I17" s="9"/>
      <c r="J17" s="9"/>
      <c r="K17" s="9"/>
      <c r="L17" s="9"/>
      <c r="M17" s="9"/>
      <c r="N17" s="9"/>
      <c r="O17" s="10"/>
      <c r="P17" s="36"/>
      <c r="Q17" s="36"/>
      <c r="R17" s="36"/>
      <c r="S17" s="36"/>
      <c r="T17" s="69" t="s">
        <v>43</v>
      </c>
      <c r="U17" s="70"/>
      <c r="V17" s="70"/>
      <c r="W17" s="70"/>
      <c r="X17" s="70"/>
      <c r="Y17" s="71" t="s">
        <v>29</v>
      </c>
      <c r="Z17" s="72" t="s">
        <v>29</v>
      </c>
      <c r="AA17" s="69" t="s">
        <v>43</v>
      </c>
      <c r="AB17" s="36"/>
      <c r="AC17" s="36"/>
    </row>
    <row r="18" ht="20.25" customHeight="1">
      <c r="A18" s="4"/>
      <c r="C18" s="73"/>
      <c r="D18" s="74" t="s">
        <v>109</v>
      </c>
      <c r="E18" s="75">
        <v>2018.0</v>
      </c>
      <c r="F18" s="75">
        <v>2019.0</v>
      </c>
      <c r="G18" s="75">
        <v>2020.0</v>
      </c>
      <c r="H18" s="75">
        <v>2021.0</v>
      </c>
      <c r="I18" s="338" t="s">
        <v>174</v>
      </c>
      <c r="J18" s="63"/>
      <c r="K18" s="63"/>
      <c r="L18" s="63"/>
      <c r="M18" s="63"/>
      <c r="N18" s="63"/>
      <c r="O18" s="77"/>
      <c r="P18" s="36"/>
      <c r="Q18" s="36"/>
      <c r="R18" s="36"/>
      <c r="S18" s="3"/>
      <c r="T18" s="3"/>
      <c r="U18" s="3"/>
      <c r="V18" s="3"/>
      <c r="W18" s="3"/>
      <c r="X18" s="3"/>
      <c r="Y18" s="3"/>
      <c r="Z18" s="3"/>
      <c r="AA18" s="3"/>
      <c r="AB18" s="36"/>
      <c r="AC18" s="36"/>
    </row>
    <row r="19" ht="20.25" customHeight="1">
      <c r="A19" s="4"/>
      <c r="C19" s="73"/>
      <c r="D19" s="173" t="s">
        <v>46</v>
      </c>
      <c r="E19" s="339" t="s">
        <v>30</v>
      </c>
      <c r="F19" s="339" t="s">
        <v>30</v>
      </c>
      <c r="G19" s="339" t="s">
        <v>30</v>
      </c>
      <c r="H19" s="339" t="s">
        <v>30</v>
      </c>
      <c r="O19" s="2"/>
      <c r="P19" s="3"/>
      <c r="Q19" s="3"/>
      <c r="R19" s="3"/>
      <c r="S19" s="3"/>
      <c r="T19" s="3"/>
      <c r="U19" s="3"/>
      <c r="V19" s="3"/>
      <c r="W19" s="3"/>
      <c r="X19" s="3"/>
      <c r="Y19" s="3"/>
      <c r="Z19" s="3"/>
      <c r="AA19" s="82"/>
      <c r="AB19" s="3"/>
      <c r="AC19" s="3"/>
    </row>
    <row r="20" ht="18.75" customHeight="1">
      <c r="A20" s="4"/>
      <c r="C20" s="73"/>
      <c r="D20" s="340"/>
      <c r="E20" s="341"/>
      <c r="F20" s="341"/>
      <c r="G20" s="341"/>
      <c r="H20" s="341"/>
      <c r="O20" s="2"/>
      <c r="P20" s="3"/>
      <c r="Q20" s="3"/>
      <c r="R20" s="3"/>
      <c r="S20" s="3"/>
      <c r="T20" s="3"/>
      <c r="U20" s="3"/>
      <c r="V20" s="3"/>
      <c r="W20" s="3"/>
      <c r="X20" s="3"/>
      <c r="Y20" s="3"/>
      <c r="Z20" s="3"/>
      <c r="AA20" s="3"/>
      <c r="AB20" s="3"/>
      <c r="AC20" s="3"/>
    </row>
    <row r="21" ht="12.75" customHeight="1">
      <c r="A21" s="4"/>
      <c r="C21" s="73"/>
      <c r="D21" s="342"/>
      <c r="E21" s="131"/>
      <c r="F21" s="131"/>
      <c r="G21" s="131"/>
      <c r="H21" s="131"/>
      <c r="O21" s="2"/>
      <c r="P21" s="3"/>
      <c r="Q21" s="3"/>
      <c r="R21" s="3"/>
      <c r="S21" s="3"/>
      <c r="T21" s="3"/>
      <c r="U21" s="3"/>
      <c r="V21" s="3"/>
      <c r="W21" s="3"/>
      <c r="X21" s="3"/>
      <c r="Y21" s="3"/>
      <c r="Z21" s="3"/>
      <c r="AA21" s="3"/>
      <c r="AB21" s="3"/>
      <c r="AC21" s="3"/>
    </row>
    <row r="22" ht="13.5" customHeight="1">
      <c r="A22" s="84"/>
      <c r="B22" s="85"/>
      <c r="C22" s="86"/>
      <c r="D22" s="343"/>
      <c r="E22" s="344"/>
      <c r="F22" s="344"/>
      <c r="G22" s="344"/>
      <c r="H22" s="344"/>
      <c r="I22" s="85"/>
      <c r="J22" s="85"/>
      <c r="K22" s="85"/>
      <c r="L22" s="85"/>
      <c r="M22" s="85"/>
      <c r="N22" s="85"/>
      <c r="O22" s="88"/>
      <c r="P22" s="3"/>
      <c r="Q22" s="3"/>
      <c r="R22" s="3"/>
      <c r="S22" s="3"/>
      <c r="T22" s="3"/>
      <c r="U22" s="3"/>
      <c r="V22" s="3"/>
      <c r="W22" s="3"/>
      <c r="X22" s="3"/>
      <c r="Y22" s="3"/>
      <c r="Z22" s="3"/>
      <c r="AA22" s="3"/>
      <c r="AB22" s="3"/>
      <c r="AC22" s="3"/>
    </row>
    <row r="23" ht="9.0" customHeight="1">
      <c r="A23" s="89"/>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47</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345" t="s">
        <v>175</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49</v>
      </c>
      <c r="B26" s="9"/>
      <c r="C26" s="34"/>
      <c r="D26" s="346" t="s">
        <v>199</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51</v>
      </c>
      <c r="B27" s="9"/>
      <c r="C27" s="34"/>
      <c r="D27" s="92" t="s">
        <v>52</v>
      </c>
      <c r="E27" s="63"/>
      <c r="F27" s="63"/>
      <c r="G27" s="63"/>
      <c r="H27" s="63"/>
      <c r="I27" s="63"/>
      <c r="J27" s="63"/>
      <c r="K27" s="63"/>
      <c r="L27" s="64"/>
      <c r="M27" s="93" t="s">
        <v>53</v>
      </c>
      <c r="N27" s="92" t="s">
        <v>52</v>
      </c>
      <c r="O27" s="77"/>
      <c r="P27" s="36"/>
      <c r="Q27" s="36"/>
      <c r="R27" s="36"/>
      <c r="S27" s="36"/>
      <c r="T27" s="36"/>
      <c r="U27" s="36"/>
      <c r="V27" s="36"/>
      <c r="W27" s="36"/>
      <c r="X27" s="36"/>
      <c r="Y27" s="36"/>
      <c r="Z27" s="36"/>
      <c r="AA27" s="36"/>
      <c r="AB27" s="36"/>
      <c r="AC27" s="61"/>
    </row>
    <row r="28" ht="33.75" customHeight="1">
      <c r="A28" s="94" t="s">
        <v>54</v>
      </c>
      <c r="B28" s="95"/>
      <c r="C28" s="96"/>
      <c r="D28" s="97" t="s">
        <v>55</v>
      </c>
      <c r="E28" s="9"/>
      <c r="F28" s="9"/>
      <c r="G28" s="9"/>
      <c r="H28" s="34"/>
      <c r="I28" s="97" t="s">
        <v>56</v>
      </c>
      <c r="J28" s="9"/>
      <c r="K28" s="9"/>
      <c r="L28" s="9"/>
      <c r="M28" s="34"/>
      <c r="N28" s="97" t="s">
        <v>57</v>
      </c>
      <c r="O28" s="10"/>
      <c r="P28" s="36"/>
      <c r="Q28" s="36"/>
      <c r="R28" s="36"/>
      <c r="S28" s="36"/>
      <c r="T28" s="36"/>
      <c r="U28" s="36"/>
      <c r="V28" s="36"/>
      <c r="W28" s="36"/>
      <c r="X28" s="36"/>
      <c r="Y28" s="36"/>
      <c r="Z28" s="36"/>
      <c r="AA28" s="36"/>
      <c r="AB28" s="36"/>
      <c r="AC28" s="36"/>
    </row>
    <row r="29" ht="33.75" customHeight="1">
      <c r="A29" s="84"/>
      <c r="B29" s="85"/>
      <c r="C29" s="86"/>
      <c r="D29" s="347" t="s">
        <v>113</v>
      </c>
      <c r="E29" s="12"/>
      <c r="F29" s="12"/>
      <c r="G29" s="12"/>
      <c r="H29" s="23"/>
      <c r="I29" s="348" t="s">
        <v>177</v>
      </c>
      <c r="J29" s="12"/>
      <c r="K29" s="12"/>
      <c r="L29" s="12"/>
      <c r="M29" s="23"/>
      <c r="N29" s="349" t="s">
        <v>115</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01"/>
      <c r="P30" s="3"/>
      <c r="Q30" s="3"/>
      <c r="R30" s="3"/>
      <c r="S30" s="3"/>
      <c r="T30" s="3"/>
      <c r="U30" s="3"/>
      <c r="V30" s="3"/>
      <c r="W30" s="3"/>
      <c r="X30" s="3"/>
      <c r="Y30" s="3"/>
      <c r="Z30" s="3"/>
      <c r="AA30" s="3"/>
      <c r="AB30" s="3"/>
      <c r="AC30" s="3"/>
    </row>
    <row r="31" ht="25.5" customHeight="1">
      <c r="A31" s="42" t="s">
        <v>61</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102" t="s">
        <v>62</v>
      </c>
      <c r="B32" s="9"/>
      <c r="C32" s="9"/>
      <c r="D32" s="9"/>
      <c r="E32" s="9"/>
      <c r="F32" s="9"/>
      <c r="G32" s="9"/>
      <c r="H32" s="34"/>
      <c r="I32" s="103" t="s">
        <v>63</v>
      </c>
      <c r="J32" s="63"/>
      <c r="K32" s="63"/>
      <c r="L32" s="63"/>
      <c r="M32" s="63"/>
      <c r="N32" s="63"/>
      <c r="O32" s="77"/>
      <c r="P32" s="3"/>
      <c r="Q32" s="3"/>
      <c r="R32" s="3"/>
      <c r="S32" s="3"/>
      <c r="T32" s="3"/>
      <c r="U32" s="3"/>
      <c r="V32" s="3"/>
      <c r="W32" s="3"/>
      <c r="X32" s="3"/>
      <c r="Y32" s="3"/>
      <c r="Z32" s="3"/>
      <c r="AA32" s="3"/>
      <c r="AB32" s="3"/>
      <c r="AC32" s="3"/>
    </row>
    <row r="33" ht="69.0" customHeight="1">
      <c r="A33" s="183" t="s">
        <v>116</v>
      </c>
      <c r="B33" s="184" t="s">
        <v>117</v>
      </c>
      <c r="C33" s="185" t="s">
        <v>178</v>
      </c>
      <c r="D33" s="185" t="s">
        <v>179</v>
      </c>
      <c r="E33" s="185" t="s">
        <v>180</v>
      </c>
      <c r="F33" s="185" t="s">
        <v>181</v>
      </c>
      <c r="G33" s="185" t="s">
        <v>182</v>
      </c>
      <c r="H33" s="186" t="s">
        <v>69</v>
      </c>
      <c r="I33" s="108"/>
      <c r="J33" s="6"/>
      <c r="K33" s="6"/>
      <c r="L33" s="6"/>
      <c r="M33" s="6"/>
      <c r="N33" s="6"/>
      <c r="O33" s="7"/>
      <c r="P33" s="109"/>
      <c r="Q33" s="109"/>
      <c r="R33" s="109"/>
      <c r="S33" s="109"/>
      <c r="T33" s="109"/>
      <c r="U33" s="109"/>
      <c r="V33" s="109"/>
      <c r="W33" s="109"/>
      <c r="X33" s="109"/>
      <c r="Y33" s="109"/>
      <c r="Z33" s="109"/>
      <c r="AA33" s="109"/>
      <c r="AB33" s="109"/>
      <c r="AC33" s="109"/>
    </row>
    <row r="34" ht="57.75" customHeight="1">
      <c r="A34" s="350" t="s">
        <v>183</v>
      </c>
      <c r="B34" s="351">
        <v>22.0</v>
      </c>
      <c r="C34" s="352">
        <v>8.309261192E9</v>
      </c>
      <c r="D34" s="352">
        <v>1.686456199E9</v>
      </c>
      <c r="E34" s="352">
        <v>1.2624167E10</v>
      </c>
      <c r="F34" s="352">
        <v>6.20808065E8</v>
      </c>
      <c r="G34" s="352">
        <v>3.909206522E9</v>
      </c>
      <c r="H34" s="353">
        <f t="shared" ref="H34:H38" si="1">AVERAGE((C34/E34),(D34/E34),(F34/G34))</f>
        <v>0.3168663009</v>
      </c>
      <c r="I34" s="354"/>
      <c r="O34" s="2"/>
      <c r="P34" s="3"/>
      <c r="Q34" s="3"/>
      <c r="R34" s="3"/>
      <c r="S34" s="3"/>
      <c r="T34" s="3"/>
      <c r="U34" s="3"/>
      <c r="V34" s="3"/>
      <c r="W34" s="3"/>
      <c r="X34" s="3"/>
      <c r="Y34" s="3"/>
      <c r="Z34" s="3"/>
      <c r="AA34" s="3"/>
      <c r="AB34" s="3"/>
      <c r="AC34" s="3"/>
    </row>
    <row r="35" ht="57.75" customHeight="1">
      <c r="A35" s="350" t="s">
        <v>184</v>
      </c>
      <c r="B35" s="351">
        <v>44.0</v>
      </c>
      <c r="C35" s="352">
        <v>1.020333923E10</v>
      </c>
      <c r="D35" s="352">
        <v>4.703482388E9</v>
      </c>
      <c r="E35" s="352">
        <v>1.33091854E10</v>
      </c>
      <c r="F35" s="352">
        <v>3.780146591E9</v>
      </c>
      <c r="G35" s="352">
        <v>3.909181299E9</v>
      </c>
      <c r="H35" s="353">
        <f t="shared" si="1"/>
        <v>0.695677335</v>
      </c>
      <c r="O35" s="2"/>
      <c r="P35" s="3"/>
      <c r="Q35" s="3"/>
      <c r="R35" s="3"/>
      <c r="S35" s="3"/>
      <c r="T35" s="3"/>
      <c r="U35" s="3"/>
      <c r="V35" s="3"/>
      <c r="W35" s="3"/>
      <c r="X35" s="3"/>
      <c r="Y35" s="3"/>
      <c r="Z35" s="3"/>
      <c r="AA35" s="3"/>
      <c r="AB35" s="3"/>
      <c r="AC35" s="3"/>
    </row>
    <row r="36" ht="57.75" customHeight="1">
      <c r="A36" s="110" t="s">
        <v>185</v>
      </c>
      <c r="B36" s="351">
        <v>66.0</v>
      </c>
      <c r="C36" s="352">
        <v>1.105513471E10</v>
      </c>
      <c r="D36" s="352">
        <v>7.800585867E9</v>
      </c>
      <c r="E36" s="352">
        <v>1.46091854E10</v>
      </c>
      <c r="F36" s="352">
        <v>3.82640085E9</v>
      </c>
      <c r="G36" s="352">
        <v>3.907346385E9</v>
      </c>
      <c r="H36" s="353">
        <f t="shared" si="1"/>
        <v>0.7566531522</v>
      </c>
      <c r="O36" s="2"/>
      <c r="P36" s="3"/>
      <c r="Q36" s="3"/>
      <c r="R36" s="3"/>
      <c r="S36" s="3"/>
      <c r="T36" s="3"/>
      <c r="U36" s="3"/>
      <c r="V36" s="3"/>
      <c r="W36" s="3"/>
      <c r="X36" s="3"/>
      <c r="Y36" s="3"/>
      <c r="Z36" s="3"/>
      <c r="AA36" s="3"/>
      <c r="AB36" s="3"/>
      <c r="AC36" s="3"/>
    </row>
    <row r="37" ht="57.75" customHeight="1">
      <c r="A37" s="110" t="s">
        <v>186</v>
      </c>
      <c r="B37" s="351">
        <v>88.0</v>
      </c>
      <c r="C37" s="352">
        <v>1.4247059348E10</v>
      </c>
      <c r="D37" s="352">
        <v>1.078618335E10</v>
      </c>
      <c r="E37" s="352">
        <v>1.46091854E10</v>
      </c>
      <c r="F37" s="352">
        <v>3.900695771E9</v>
      </c>
      <c r="G37" s="352">
        <v>3.905618911E9</v>
      </c>
      <c r="H37" s="384">
        <f t="shared" si="1"/>
        <v>0.9040890311</v>
      </c>
      <c r="O37" s="2"/>
      <c r="P37" s="3"/>
      <c r="Q37" s="3"/>
      <c r="R37" s="3"/>
      <c r="S37" s="3"/>
      <c r="T37" s="3"/>
      <c r="U37" s="3"/>
      <c r="V37" s="3"/>
      <c r="W37" s="3"/>
      <c r="X37" s="3"/>
      <c r="Y37" s="3"/>
      <c r="Z37" s="3"/>
      <c r="AA37" s="3"/>
      <c r="AB37" s="3"/>
      <c r="AC37" s="3"/>
    </row>
    <row r="38" ht="37.5" customHeight="1">
      <c r="A38" s="118" t="s">
        <v>74</v>
      </c>
      <c r="B38" s="351">
        <f>B37</f>
        <v>88</v>
      </c>
      <c r="C38" s="352">
        <f t="shared" ref="C38:D38" si="2">+C37</f>
        <v>14247059348</v>
      </c>
      <c r="D38" s="352">
        <f t="shared" si="2"/>
        <v>10786183350</v>
      </c>
      <c r="E38" s="352">
        <f t="shared" ref="E38:G38" si="3">E37</f>
        <v>14609185400</v>
      </c>
      <c r="F38" s="352">
        <f t="shared" si="3"/>
        <v>3900695771</v>
      </c>
      <c r="G38" s="352">
        <f t="shared" si="3"/>
        <v>3905618911</v>
      </c>
      <c r="H38" s="384">
        <f t="shared" si="1"/>
        <v>0.9040890311</v>
      </c>
      <c r="O38" s="2"/>
      <c r="P38" s="3"/>
      <c r="Q38" s="3"/>
      <c r="R38" s="3"/>
      <c r="S38" s="3"/>
      <c r="T38" s="3"/>
      <c r="U38" s="3"/>
      <c r="V38" s="3"/>
      <c r="W38" s="3"/>
      <c r="X38" s="3"/>
      <c r="Y38" s="3"/>
      <c r="Z38" s="3"/>
      <c r="AA38" s="3"/>
      <c r="AB38" s="3"/>
      <c r="AC38" s="3"/>
    </row>
    <row r="39" ht="36.0" customHeight="1">
      <c r="A39" s="124" t="s">
        <v>75</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111.0" customHeight="1">
      <c r="A40" s="385" t="s">
        <v>200</v>
      </c>
      <c r="B40" s="63"/>
      <c r="C40" s="63"/>
      <c r="D40" s="63"/>
      <c r="E40" s="63"/>
      <c r="F40" s="63"/>
      <c r="G40" s="63"/>
      <c r="H40" s="63"/>
      <c r="I40" s="63"/>
      <c r="J40" s="63"/>
      <c r="K40" s="63"/>
      <c r="L40" s="63"/>
      <c r="M40" s="63"/>
      <c r="N40" s="63"/>
      <c r="O40" s="77"/>
      <c r="P40" s="3"/>
      <c r="Q40" s="3"/>
      <c r="R40" s="3"/>
      <c r="S40" s="3"/>
      <c r="T40" s="3"/>
      <c r="U40" s="3"/>
      <c r="V40" s="3"/>
      <c r="W40" s="3"/>
      <c r="X40" s="3"/>
      <c r="Y40" s="3"/>
      <c r="Z40" s="3"/>
      <c r="AA40" s="125"/>
      <c r="AB40" s="3"/>
      <c r="AC40" s="3"/>
    </row>
    <row r="41" ht="31.5" customHeight="1">
      <c r="A41" s="386" t="s">
        <v>77</v>
      </c>
      <c r="B41" s="387"/>
      <c r="C41" s="388"/>
      <c r="D41" s="389" t="s">
        <v>78</v>
      </c>
      <c r="E41" s="390"/>
      <c r="F41" s="390"/>
      <c r="G41" s="390"/>
      <c r="H41" s="391"/>
      <c r="I41" s="392" t="s">
        <v>79</v>
      </c>
      <c r="J41" s="393"/>
      <c r="K41" s="393"/>
      <c r="L41" s="394"/>
      <c r="M41" s="395" t="s">
        <v>80</v>
      </c>
      <c r="N41" s="396" t="s">
        <v>201</v>
      </c>
      <c r="O41" s="397"/>
      <c r="P41" s="130"/>
      <c r="Q41" s="131"/>
      <c r="R41" s="131"/>
      <c r="S41" s="131"/>
      <c r="T41" s="131"/>
      <c r="U41" s="131"/>
      <c r="V41" s="131"/>
      <c r="W41" s="131"/>
      <c r="X41" s="131"/>
      <c r="Y41" s="131"/>
      <c r="Z41" s="131"/>
      <c r="AA41" s="131"/>
      <c r="AB41" s="131"/>
      <c r="AC41" s="131"/>
    </row>
    <row r="42" ht="31.5" customHeight="1">
      <c r="A42" s="398"/>
      <c r="B42" s="399"/>
      <c r="C42" s="400"/>
      <c r="D42" s="401"/>
      <c r="E42" s="402"/>
      <c r="F42" s="402"/>
      <c r="G42" s="402"/>
      <c r="H42" s="403"/>
      <c r="I42" s="404"/>
      <c r="J42" s="405"/>
      <c r="K42" s="405"/>
      <c r="L42" s="406"/>
      <c r="M42" s="407"/>
      <c r="N42" s="408"/>
      <c r="O42" s="397"/>
      <c r="P42" s="130"/>
      <c r="Q42" s="131"/>
      <c r="R42" s="131"/>
      <c r="S42" s="131"/>
      <c r="T42" s="131"/>
      <c r="U42" s="131"/>
      <c r="V42" s="131"/>
      <c r="W42" s="131"/>
      <c r="X42" s="131"/>
      <c r="Y42" s="131"/>
      <c r="Z42" s="131"/>
      <c r="AA42" s="131"/>
      <c r="AB42" s="131"/>
      <c r="AC42" s="131"/>
    </row>
    <row r="43" ht="57.0" customHeight="1">
      <c r="A43" s="196" t="s">
        <v>82</v>
      </c>
      <c r="B43" s="9"/>
      <c r="C43" s="40"/>
      <c r="D43" s="409" t="s">
        <v>188</v>
      </c>
      <c r="E43" s="9"/>
      <c r="F43" s="9"/>
      <c r="G43" s="9"/>
      <c r="H43" s="9"/>
      <c r="I43" s="9"/>
      <c r="J43" s="9"/>
      <c r="K43" s="9"/>
      <c r="L43" s="34"/>
      <c r="M43" s="410" t="s">
        <v>84</v>
      </c>
      <c r="N43" s="331" t="s">
        <v>189</v>
      </c>
      <c r="O43" s="10"/>
      <c r="P43" s="130"/>
      <c r="Q43" s="131"/>
      <c r="R43" s="131"/>
      <c r="S43" s="131"/>
      <c r="T43" s="131"/>
      <c r="U43" s="131"/>
      <c r="V43" s="131"/>
      <c r="W43" s="131"/>
      <c r="X43" s="131"/>
      <c r="Y43" s="131"/>
      <c r="Z43" s="131"/>
      <c r="AA43" s="131"/>
      <c r="AB43" s="131"/>
      <c r="AC43" s="131"/>
    </row>
    <row r="44" ht="57.75" customHeight="1">
      <c r="A44" s="199" t="s">
        <v>86</v>
      </c>
      <c r="B44" s="12"/>
      <c r="C44" s="138"/>
      <c r="D44" s="363" t="s">
        <v>190</v>
      </c>
      <c r="E44" s="12"/>
      <c r="F44" s="12"/>
      <c r="G44" s="12"/>
      <c r="H44" s="12"/>
      <c r="I44" s="12"/>
      <c r="J44" s="12"/>
      <c r="K44" s="12"/>
      <c r="L44" s="23"/>
      <c r="M44" s="364" t="s">
        <v>87</v>
      </c>
      <c r="N44" s="140">
        <v>45275.0</v>
      </c>
      <c r="O44" s="13"/>
      <c r="P44" s="36"/>
      <c r="Q44" s="36"/>
      <c r="R44" s="36"/>
      <c r="S44" s="36"/>
      <c r="T44" s="36"/>
      <c r="U44" s="36"/>
      <c r="V44" s="36"/>
      <c r="W44" s="36"/>
      <c r="X44" s="36"/>
      <c r="Y44" s="36"/>
      <c r="Z44" s="36"/>
      <c r="AA44" s="36"/>
      <c r="AB44" s="36"/>
      <c r="AC44" s="36"/>
    </row>
    <row r="45" ht="35.25" customHeight="1">
      <c r="A45" s="11" t="s">
        <v>88</v>
      </c>
      <c r="B45" s="12"/>
      <c r="C45" s="12"/>
      <c r="D45" s="12"/>
      <c r="E45" s="12"/>
      <c r="F45" s="12"/>
      <c r="G45" s="12"/>
      <c r="H45" s="12"/>
      <c r="I45" s="12"/>
      <c r="J45" s="12"/>
      <c r="K45" s="12"/>
      <c r="L45" s="12"/>
      <c r="M45" s="12"/>
      <c r="N45" s="12"/>
      <c r="O45" s="13"/>
      <c r="P45" s="36"/>
      <c r="Q45" s="36"/>
      <c r="R45" s="36"/>
      <c r="S45" s="36"/>
      <c r="T45" s="36"/>
      <c r="U45" s="36"/>
      <c r="V45" s="36"/>
      <c r="W45" s="36"/>
      <c r="X45" s="36"/>
      <c r="Y45" s="36"/>
      <c r="Z45" s="36"/>
      <c r="AA45" s="36"/>
      <c r="AB45" s="36"/>
      <c r="AC45" s="36"/>
    </row>
    <row r="46" ht="30.75" customHeight="1">
      <c r="A46" s="365" t="s">
        <v>191</v>
      </c>
      <c r="B46" s="18"/>
      <c r="C46" s="18"/>
      <c r="D46" s="18"/>
      <c r="E46" s="18"/>
      <c r="F46" s="18"/>
      <c r="G46" s="18"/>
      <c r="H46" s="18"/>
      <c r="I46" s="18"/>
      <c r="J46" s="18"/>
      <c r="K46" s="18"/>
      <c r="L46" s="18"/>
      <c r="M46" s="18"/>
      <c r="N46" s="18"/>
      <c r="O46" s="21"/>
      <c r="P46" s="3"/>
      <c r="Q46" s="3"/>
      <c r="R46" s="3"/>
      <c r="S46" s="3"/>
      <c r="T46" s="3"/>
      <c r="U46" s="3"/>
      <c r="V46" s="3"/>
      <c r="W46" s="3"/>
      <c r="X46" s="3"/>
      <c r="Y46" s="3"/>
      <c r="Z46" s="3"/>
      <c r="AA46" s="3"/>
      <c r="AB46" s="3"/>
      <c r="AC46" s="3"/>
    </row>
    <row r="47" ht="15.75" customHeight="1">
      <c r="A47" s="159" t="s">
        <v>90</v>
      </c>
      <c r="B47" s="9"/>
      <c r="C47" s="34"/>
      <c r="D47" s="146" t="s">
        <v>202</v>
      </c>
      <c r="E47" s="9"/>
      <c r="F47" s="9"/>
      <c r="G47" s="9"/>
      <c r="H47" s="34"/>
      <c r="I47" s="146" t="s">
        <v>193</v>
      </c>
      <c r="J47" s="9"/>
      <c r="K47" s="9"/>
      <c r="L47" s="34"/>
      <c r="M47" s="366" t="s">
        <v>194</v>
      </c>
      <c r="N47" s="146" t="s">
        <v>195</v>
      </c>
      <c r="O47" s="10"/>
      <c r="P47" s="3"/>
      <c r="Q47" s="3"/>
      <c r="R47" s="3"/>
      <c r="S47" s="3"/>
      <c r="T47" s="3"/>
      <c r="U47" s="3"/>
      <c r="V47" s="3"/>
      <c r="W47" s="3"/>
      <c r="X47" s="3"/>
      <c r="Y47" s="3"/>
      <c r="Z47" s="3"/>
      <c r="AA47" s="3"/>
      <c r="AB47" s="3"/>
      <c r="AC47" s="3"/>
    </row>
    <row r="48" ht="48.0" customHeight="1">
      <c r="A48" s="147" t="s">
        <v>94</v>
      </c>
      <c r="B48" s="9"/>
      <c r="C48" s="34"/>
      <c r="D48" s="327"/>
      <c r="E48" s="9"/>
      <c r="F48" s="9"/>
      <c r="G48" s="9"/>
      <c r="H48" s="34"/>
      <c r="I48" s="153" t="s">
        <v>128</v>
      </c>
      <c r="J48" s="9"/>
      <c r="K48" s="9"/>
      <c r="L48" s="34"/>
      <c r="M48" s="367"/>
      <c r="N48" s="368"/>
      <c r="O48" s="10"/>
      <c r="P48" s="3"/>
      <c r="Q48" s="3"/>
      <c r="R48" s="3"/>
      <c r="S48" s="3"/>
      <c r="T48" s="3"/>
      <c r="U48" s="3"/>
      <c r="V48" s="3"/>
      <c r="W48" s="3"/>
      <c r="X48" s="3"/>
      <c r="Y48" s="3"/>
      <c r="Z48" s="3"/>
      <c r="AA48" s="3"/>
      <c r="AB48" s="3"/>
      <c r="AC48" s="3"/>
    </row>
    <row r="49" ht="78.0" customHeight="1">
      <c r="A49" s="147" t="s">
        <v>196</v>
      </c>
      <c r="B49" s="9"/>
      <c r="C49" s="34"/>
      <c r="D49" s="327"/>
      <c r="E49" s="9"/>
      <c r="F49" s="9"/>
      <c r="G49" s="9"/>
      <c r="H49" s="34"/>
      <c r="I49" s="153" t="s">
        <v>128</v>
      </c>
      <c r="J49" s="9"/>
      <c r="K49" s="9"/>
      <c r="L49" s="34"/>
      <c r="M49" s="369"/>
      <c r="N49" s="368"/>
      <c r="O49" s="10"/>
      <c r="P49" s="3"/>
      <c r="Q49" s="3"/>
      <c r="R49" s="3"/>
      <c r="S49" s="3"/>
      <c r="T49" s="3"/>
      <c r="U49" s="3"/>
      <c r="V49" s="3"/>
      <c r="W49" s="3"/>
      <c r="X49" s="3"/>
      <c r="Y49" s="3"/>
      <c r="Z49" s="3"/>
      <c r="AA49" s="3"/>
      <c r="AB49" s="3"/>
      <c r="AC49" s="3"/>
    </row>
    <row r="50" ht="49.5" customHeight="1">
      <c r="A50" s="147" t="s">
        <v>96</v>
      </c>
      <c r="B50" s="9"/>
      <c r="C50" s="34"/>
      <c r="D50" s="153"/>
      <c r="E50" s="9"/>
      <c r="F50" s="9"/>
      <c r="G50" s="9"/>
      <c r="H50" s="34"/>
      <c r="I50" s="153" t="s">
        <v>128</v>
      </c>
      <c r="J50" s="9"/>
      <c r="K50" s="9"/>
      <c r="L50" s="34"/>
      <c r="M50" s="367"/>
      <c r="N50" s="368"/>
      <c r="O50" s="10"/>
      <c r="P50" s="3"/>
      <c r="Q50" s="3"/>
      <c r="R50" s="3"/>
      <c r="S50" s="3"/>
      <c r="T50" s="3"/>
      <c r="U50" s="3"/>
      <c r="V50" s="3"/>
      <c r="W50" s="3"/>
      <c r="X50" s="3"/>
      <c r="Y50" s="3"/>
      <c r="Z50" s="3"/>
      <c r="AA50" s="3"/>
      <c r="AB50" s="3"/>
      <c r="AC50" s="3"/>
    </row>
    <row r="51" ht="36.0" customHeight="1">
      <c r="A51" s="147" t="s">
        <v>97</v>
      </c>
      <c r="B51" s="9"/>
      <c r="C51" s="34"/>
      <c r="D51" s="327"/>
      <c r="E51" s="9"/>
      <c r="F51" s="9"/>
      <c r="G51" s="9"/>
      <c r="H51" s="34"/>
      <c r="I51" s="153" t="s">
        <v>128</v>
      </c>
      <c r="J51" s="9"/>
      <c r="K51" s="9"/>
      <c r="L51" s="34"/>
      <c r="M51" s="367"/>
      <c r="N51" s="368"/>
      <c r="O51" s="10"/>
      <c r="P51" s="3"/>
      <c r="Q51" s="3"/>
      <c r="R51" s="3"/>
      <c r="S51" s="3"/>
      <c r="T51" s="3"/>
      <c r="U51" s="3"/>
      <c r="V51" s="3"/>
      <c r="W51" s="3"/>
      <c r="X51" s="3"/>
      <c r="Y51" s="3"/>
      <c r="Z51" s="3"/>
      <c r="AA51" s="3"/>
      <c r="AB51" s="3"/>
      <c r="AC51" s="3"/>
    </row>
    <row r="52" ht="15.75" customHeight="1">
      <c r="A52" s="370" t="s">
        <v>98</v>
      </c>
      <c r="B52" s="371"/>
      <c r="C52" s="372"/>
      <c r="D52" s="411"/>
      <c r="E52" s="412"/>
      <c r="F52" s="412"/>
      <c r="G52" s="412"/>
      <c r="H52" s="413"/>
      <c r="I52" s="373" t="s">
        <v>203</v>
      </c>
      <c r="J52" s="414"/>
      <c r="K52" s="414"/>
      <c r="L52" s="415"/>
      <c r="M52" s="416"/>
      <c r="N52" s="156"/>
      <c r="O52" s="417"/>
      <c r="P52" s="3"/>
      <c r="Q52" s="3"/>
      <c r="R52" s="3"/>
      <c r="S52" s="3"/>
      <c r="T52" s="3"/>
      <c r="U52" s="3"/>
      <c r="V52" s="3"/>
      <c r="W52" s="3"/>
      <c r="X52" s="3"/>
      <c r="Y52" s="3"/>
      <c r="Z52" s="3"/>
      <c r="AA52" s="3"/>
      <c r="AB52" s="3"/>
      <c r="AC52" s="3"/>
    </row>
    <row r="53" ht="15.75" customHeight="1">
      <c r="A53" s="376"/>
      <c r="B53" s="377"/>
      <c r="C53" s="378"/>
      <c r="D53" s="418"/>
      <c r="E53" s="419"/>
      <c r="F53" s="419"/>
      <c r="G53" s="419"/>
      <c r="H53" s="420"/>
      <c r="I53" s="421"/>
      <c r="J53" s="422"/>
      <c r="K53" s="422"/>
      <c r="L53" s="423"/>
      <c r="M53" s="424"/>
      <c r="N53" s="425"/>
      <c r="O53" s="426"/>
      <c r="P53" s="3"/>
      <c r="Q53" s="3"/>
      <c r="R53" s="3"/>
      <c r="S53" s="3"/>
      <c r="T53" s="3"/>
      <c r="U53" s="3"/>
      <c r="V53" s="3"/>
      <c r="W53" s="3"/>
      <c r="X53" s="3"/>
      <c r="Y53" s="3"/>
      <c r="Z53" s="3"/>
      <c r="AA53" s="3"/>
      <c r="AB53" s="3"/>
      <c r="AC53" s="3"/>
    </row>
    <row r="54" ht="15.75" customHeight="1">
      <c r="A54" s="376"/>
      <c r="B54" s="377"/>
      <c r="C54" s="378"/>
      <c r="D54" s="418"/>
      <c r="E54" s="419"/>
      <c r="F54" s="419"/>
      <c r="G54" s="419"/>
      <c r="H54" s="420"/>
      <c r="I54" s="421"/>
      <c r="J54" s="422"/>
      <c r="K54" s="422"/>
      <c r="L54" s="423"/>
      <c r="M54" s="424"/>
      <c r="N54" s="425"/>
      <c r="O54" s="426"/>
      <c r="P54" s="3"/>
      <c r="Q54" s="3"/>
      <c r="R54" s="3"/>
      <c r="S54" s="3"/>
      <c r="T54" s="3"/>
      <c r="U54" s="3"/>
      <c r="V54" s="3"/>
      <c r="W54" s="3"/>
      <c r="X54" s="3"/>
      <c r="Y54" s="3"/>
      <c r="Z54" s="3"/>
      <c r="AA54" s="3"/>
      <c r="AB54" s="3"/>
      <c r="AC54" s="3"/>
    </row>
    <row r="55" ht="15.75" customHeight="1">
      <c r="A55" s="379"/>
      <c r="B55" s="380"/>
      <c r="C55" s="381"/>
      <c r="D55" s="427"/>
      <c r="E55" s="428"/>
      <c r="F55" s="428"/>
      <c r="G55" s="428"/>
      <c r="H55" s="429"/>
      <c r="I55" s="430"/>
      <c r="J55" s="431"/>
      <c r="K55" s="431"/>
      <c r="L55" s="432"/>
      <c r="M55" s="433"/>
      <c r="N55" s="434"/>
      <c r="O55" s="435"/>
      <c r="P55" s="3"/>
      <c r="Q55" s="3"/>
      <c r="R55" s="3"/>
      <c r="S55" s="3"/>
      <c r="T55" s="3"/>
      <c r="U55" s="3"/>
      <c r="V55" s="3"/>
      <c r="W55" s="3"/>
      <c r="X55" s="3"/>
      <c r="Y55" s="3"/>
      <c r="Z55" s="3"/>
      <c r="AA55" s="3"/>
      <c r="AB55" s="3"/>
      <c r="AC55" s="3"/>
    </row>
    <row r="56" ht="48.75" customHeight="1">
      <c r="A56" s="159" t="s">
        <v>99</v>
      </c>
      <c r="B56" s="9"/>
      <c r="C56" s="34"/>
      <c r="D56" s="382" t="s">
        <v>197</v>
      </c>
      <c r="E56" s="12"/>
      <c r="F56" s="12"/>
      <c r="G56" s="12"/>
      <c r="H56" s="23"/>
      <c r="I56" s="160" t="s">
        <v>204</v>
      </c>
      <c r="J56" s="12"/>
      <c r="K56" s="12"/>
      <c r="L56" s="23"/>
      <c r="M56" s="161" t="s">
        <v>197</v>
      </c>
      <c r="N56" s="383" t="s">
        <v>197</v>
      </c>
      <c r="O56" s="10"/>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5.75" customHeight="1">
      <c r="A257" s="215"/>
      <c r="B257" s="215"/>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row>
    <row r="258" ht="15.75" customHeight="1">
      <c r="A258" s="215"/>
      <c r="B258" s="215"/>
      <c r="C258" s="215"/>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row>
    <row r="259" ht="15.75" customHeight="1">
      <c r="A259" s="215"/>
      <c r="B259" s="215"/>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row>
    <row r="260" ht="15.75" customHeight="1">
      <c r="A260" s="215"/>
      <c r="B260" s="215"/>
      <c r="C260" s="215"/>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row>
    <row r="261" ht="15.75" customHeight="1">
      <c r="A261" s="215"/>
      <c r="B261" s="215"/>
      <c r="C261" s="215"/>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row>
    <row r="262" ht="15.75" customHeight="1">
      <c r="A262" s="215"/>
      <c r="B262" s="215"/>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row>
    <row r="263" ht="15.75" customHeight="1">
      <c r="A263" s="215"/>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row>
    <row r="264" ht="15.75" customHeight="1">
      <c r="A264" s="215"/>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row>
    <row r="265" ht="15.75" customHeight="1">
      <c r="A265" s="215"/>
      <c r="B265" s="215"/>
      <c r="C265" s="215"/>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row>
    <row r="266" ht="15.75" customHeight="1">
      <c r="A266" s="215"/>
      <c r="B266" s="215"/>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row>
    <row r="267" ht="15.75" customHeight="1">
      <c r="A267" s="215"/>
      <c r="B267" s="215"/>
      <c r="C267" s="215"/>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row>
    <row r="268" ht="15.75" customHeight="1">
      <c r="A268" s="215"/>
      <c r="B268" s="215"/>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row>
    <row r="269" ht="15.75" customHeight="1">
      <c r="A269" s="215"/>
      <c r="B269" s="215"/>
      <c r="C269" s="215"/>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row>
    <row r="270" ht="15.75" customHeight="1">
      <c r="A270" s="215"/>
      <c r="B270" s="215"/>
      <c r="C270" s="215"/>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row>
    <row r="271" ht="15.75" customHeight="1">
      <c r="A271" s="215"/>
      <c r="B271" s="215"/>
      <c r="C271" s="215"/>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row>
    <row r="272" ht="15.75" customHeight="1">
      <c r="A272" s="215"/>
      <c r="B272" s="215"/>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row>
    <row r="273" ht="15.75" customHeight="1">
      <c r="A273" s="215"/>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row>
    <row r="274" ht="15.75" customHeight="1">
      <c r="A274" s="215"/>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row>
    <row r="275" ht="15.75" customHeight="1">
      <c r="A275" s="215"/>
      <c r="B275" s="215"/>
      <c r="C275" s="215"/>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row>
    <row r="276" ht="15.75" customHeight="1">
      <c r="A276" s="215"/>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row>
    <row r="277" ht="15.75" customHeight="1">
      <c r="A277" s="215"/>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row>
    <row r="278" ht="15.75" customHeight="1">
      <c r="A278" s="215"/>
      <c r="B278" s="215"/>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row>
    <row r="279" ht="15.75" customHeight="1">
      <c r="A279" s="215"/>
      <c r="B279" s="215"/>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row>
    <row r="280" ht="15.75" customHeight="1">
      <c r="A280" s="215"/>
      <c r="B280" s="215"/>
      <c r="C280" s="215"/>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row>
    <row r="281" ht="15.75" customHeight="1">
      <c r="A281" s="215"/>
      <c r="B281" s="215"/>
      <c r="C281" s="215"/>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row>
    <row r="282" ht="15.75" customHeight="1">
      <c r="A282" s="215"/>
      <c r="B282" s="215"/>
      <c r="C282" s="215"/>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row>
    <row r="283" ht="15.75" customHeight="1">
      <c r="A283" s="215"/>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row>
    <row r="284" ht="15.75" customHeight="1">
      <c r="A284" s="215"/>
      <c r="B284" s="215"/>
      <c r="C284" s="215"/>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row>
    <row r="285" ht="15.75" customHeight="1">
      <c r="A285" s="215"/>
      <c r="B285" s="215"/>
      <c r="C285" s="215"/>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row>
    <row r="286" ht="15.75" customHeight="1">
      <c r="A286" s="215"/>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row>
    <row r="287" ht="15.75" customHeight="1">
      <c r="A287" s="215"/>
      <c r="B287" s="215"/>
      <c r="C287" s="21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row>
    <row r="288" ht="15.75" customHeight="1">
      <c r="A288" s="215"/>
      <c r="B288" s="215"/>
      <c r="C288" s="215"/>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row>
    <row r="289" ht="15.75" customHeight="1">
      <c r="A289" s="215"/>
      <c r="B289" s="215"/>
      <c r="C289" s="215"/>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row>
    <row r="290" ht="15.75" customHeight="1">
      <c r="A290" s="215"/>
      <c r="B290" s="215"/>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row>
    <row r="291" ht="15.75" customHeight="1">
      <c r="A291" s="215"/>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row>
    <row r="292" ht="15.75" customHeight="1">
      <c r="A292" s="215"/>
      <c r="B292" s="215"/>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row>
    <row r="293" ht="15.75" customHeight="1">
      <c r="A293" s="215"/>
      <c r="B293" s="215"/>
      <c r="C293" s="215"/>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row>
    <row r="294" ht="15.75" customHeight="1">
      <c r="A294" s="215"/>
      <c r="B294" s="215"/>
      <c r="C294" s="215"/>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row>
    <row r="295" ht="15.75" customHeight="1">
      <c r="A295" s="215"/>
      <c r="B295" s="215"/>
      <c r="C295" s="215"/>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row>
    <row r="296" ht="15.75" customHeight="1">
      <c r="A296" s="215"/>
      <c r="B296" s="215"/>
      <c r="C296" s="215"/>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row>
    <row r="297" ht="15.75" customHeight="1">
      <c r="A297" s="215"/>
      <c r="B297" s="215"/>
      <c r="C297" s="215"/>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row>
    <row r="298" ht="15.75" customHeight="1">
      <c r="A298" s="215"/>
      <c r="B298" s="215"/>
      <c r="C298" s="215"/>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row>
    <row r="299" ht="15.75" customHeight="1">
      <c r="A299" s="215"/>
      <c r="B299" s="215"/>
      <c r="C299" s="215"/>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row>
    <row r="300" ht="15.75" customHeight="1">
      <c r="A300" s="215"/>
      <c r="B300" s="215"/>
      <c r="C300" s="215"/>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row>
    <row r="301" ht="15.75" customHeight="1">
      <c r="A301" s="215"/>
      <c r="B301" s="215"/>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row>
    <row r="302" ht="15.75" customHeight="1">
      <c r="A302" s="215"/>
      <c r="B302" s="215"/>
      <c r="C302" s="215"/>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row>
    <row r="303" ht="15.75" customHeight="1">
      <c r="A303" s="215"/>
      <c r="B303" s="215"/>
      <c r="C303" s="215"/>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row>
    <row r="304" ht="15.75" customHeight="1">
      <c r="A304" s="215"/>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row>
    <row r="305" ht="15.75" customHeight="1">
      <c r="A305" s="215"/>
      <c r="B305" s="215"/>
      <c r="C305" s="215"/>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row>
    <row r="306" ht="15.75" customHeight="1">
      <c r="A306" s="215"/>
      <c r="B306" s="215"/>
      <c r="C306" s="215"/>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row>
    <row r="307" ht="15.75" customHeight="1">
      <c r="A307" s="215"/>
      <c r="B307" s="215"/>
      <c r="C307" s="21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row>
    <row r="308" ht="15.75" customHeight="1">
      <c r="A308" s="215"/>
      <c r="B308" s="215"/>
      <c r="C308" s="215"/>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row>
    <row r="309" ht="15.75" customHeight="1">
      <c r="A309" s="215"/>
      <c r="B309" s="215"/>
      <c r="C309" s="215"/>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row>
    <row r="310" ht="15.75" customHeight="1">
      <c r="A310" s="215"/>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row>
    <row r="311" ht="15.75" customHeight="1">
      <c r="A311" s="215"/>
      <c r="B311" s="215"/>
      <c r="C311" s="215"/>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row>
    <row r="312" ht="15.75" customHeight="1">
      <c r="A312" s="215"/>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row>
    <row r="313" ht="15.75" customHeight="1">
      <c r="A313" s="215"/>
      <c r="B313" s="215"/>
      <c r="C313" s="215"/>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c r="Z313" s="215"/>
      <c r="AA313" s="215"/>
      <c r="AB313" s="215"/>
      <c r="AC313" s="215"/>
    </row>
    <row r="314" ht="15.75" customHeight="1">
      <c r="A314" s="215"/>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5"/>
      <c r="AB314" s="215"/>
      <c r="AC314" s="215"/>
    </row>
    <row r="315" ht="15.75" customHeight="1">
      <c r="A315" s="215"/>
      <c r="B315" s="215"/>
      <c r="C315" s="215"/>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c r="Z315" s="215"/>
      <c r="AA315" s="215"/>
      <c r="AB315" s="215"/>
      <c r="AC315" s="215"/>
    </row>
    <row r="316" ht="15.75" customHeight="1">
      <c r="A316" s="215"/>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c r="Z316" s="215"/>
      <c r="AA316" s="215"/>
      <c r="AB316" s="215"/>
      <c r="AC316" s="215"/>
    </row>
    <row r="317" ht="15.75" customHeight="1">
      <c r="A317" s="215"/>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c r="AA317" s="215"/>
      <c r="AB317" s="215"/>
      <c r="AC317" s="215"/>
    </row>
    <row r="318" ht="15.75" customHeight="1">
      <c r="A318" s="215"/>
      <c r="B318" s="215"/>
      <c r="C318" s="215"/>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c r="AA318" s="215"/>
      <c r="AB318" s="215"/>
      <c r="AC318" s="215"/>
    </row>
    <row r="319" ht="15.75" customHeight="1">
      <c r="A319" s="215"/>
      <c r="B319" s="215"/>
      <c r="C319" s="215"/>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c r="Z319" s="215"/>
      <c r="AA319" s="215"/>
      <c r="AB319" s="215"/>
      <c r="AC319" s="215"/>
    </row>
    <row r="320" ht="15.75" customHeight="1">
      <c r="A320" s="215"/>
      <c r="B320" s="215"/>
      <c r="C320" s="215"/>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c r="Z320" s="215"/>
      <c r="AA320" s="215"/>
      <c r="AB320" s="215"/>
      <c r="AC320" s="215"/>
    </row>
    <row r="321" ht="15.75" customHeight="1">
      <c r="A321" s="215"/>
      <c r="B321" s="215"/>
      <c r="C321" s="215"/>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c r="Z321" s="215"/>
      <c r="AA321" s="215"/>
      <c r="AB321" s="215"/>
      <c r="AC321" s="215"/>
    </row>
    <row r="322" ht="15.75" customHeight="1">
      <c r="A322" s="215"/>
      <c r="B322" s="215"/>
      <c r="C322" s="215"/>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c r="Z322" s="215"/>
      <c r="AA322" s="215"/>
      <c r="AB322" s="215"/>
      <c r="AC322" s="215"/>
    </row>
    <row r="323" ht="15.75" customHeight="1">
      <c r="A323" s="215"/>
      <c r="B323" s="215"/>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c r="AA323" s="215"/>
      <c r="AB323" s="215"/>
      <c r="AC323" s="215"/>
    </row>
    <row r="324" ht="15.75" customHeight="1">
      <c r="A324" s="215"/>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c r="Z324" s="215"/>
      <c r="AA324" s="215"/>
      <c r="AB324" s="215"/>
      <c r="AC324" s="215"/>
    </row>
    <row r="325" ht="15.75" customHeight="1">
      <c r="A325" s="215"/>
      <c r="B325" s="215"/>
      <c r="C325" s="215"/>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c r="AA325" s="215"/>
      <c r="AB325" s="215"/>
      <c r="AC325" s="215"/>
    </row>
    <row r="326" ht="15.75" customHeight="1">
      <c r="A326" s="215"/>
      <c r="B326" s="215"/>
      <c r="C326" s="215"/>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c r="Z326" s="215"/>
      <c r="AA326" s="215"/>
      <c r="AB326" s="215"/>
      <c r="AC326" s="215"/>
    </row>
    <row r="327" ht="15.75" customHeight="1">
      <c r="A327" s="215"/>
      <c r="B327" s="215"/>
      <c r="C327" s="215"/>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c r="Z327" s="215"/>
      <c r="AA327" s="215"/>
      <c r="AB327" s="215"/>
      <c r="AC327" s="215"/>
    </row>
    <row r="328" ht="15.75" customHeight="1">
      <c r="A328" s="215"/>
      <c r="B328" s="215"/>
      <c r="C328" s="215"/>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c r="Z328" s="215"/>
      <c r="AA328" s="215"/>
      <c r="AB328" s="215"/>
      <c r="AC328" s="215"/>
    </row>
    <row r="329" ht="15.75" customHeight="1">
      <c r="A329" s="215"/>
      <c r="B329" s="215"/>
      <c r="C329" s="215"/>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c r="Z329" s="215"/>
      <c r="AA329" s="215"/>
      <c r="AB329" s="215"/>
      <c r="AC329" s="215"/>
    </row>
    <row r="330" ht="15.75" customHeight="1">
      <c r="A330" s="215"/>
      <c r="B330" s="215"/>
      <c r="C330" s="215"/>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c r="Z330" s="215"/>
      <c r="AA330" s="215"/>
      <c r="AB330" s="215"/>
      <c r="AC330" s="215"/>
    </row>
    <row r="331" ht="15.75" customHeight="1">
      <c r="A331" s="215"/>
      <c r="B331" s="215"/>
      <c r="C331" s="215"/>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c r="AA331" s="215"/>
      <c r="AB331" s="215"/>
      <c r="AC331" s="215"/>
    </row>
    <row r="332" ht="15.75" customHeight="1">
      <c r="A332" s="215"/>
      <c r="B332" s="215"/>
      <c r="C332" s="215"/>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215"/>
      <c r="Z332" s="215"/>
      <c r="AA332" s="215"/>
      <c r="AB332" s="215"/>
      <c r="AC332" s="215"/>
    </row>
    <row r="333" ht="15.75" customHeight="1">
      <c r="A333" s="215"/>
      <c r="B333" s="215"/>
      <c r="C333" s="215"/>
      <c r="D333" s="215"/>
      <c r="E333" s="215"/>
      <c r="F333" s="215"/>
      <c r="G333" s="215"/>
      <c r="H333" s="215"/>
      <c r="I333" s="215"/>
      <c r="J333" s="215"/>
      <c r="K333" s="215"/>
      <c r="L333" s="215"/>
      <c r="M333" s="215"/>
      <c r="N333" s="215"/>
      <c r="O333" s="215"/>
      <c r="P333" s="215"/>
      <c r="Q333" s="215"/>
      <c r="R333" s="215"/>
      <c r="S333" s="215"/>
      <c r="T333" s="215"/>
      <c r="U333" s="215"/>
      <c r="V333" s="215"/>
      <c r="W333" s="215"/>
      <c r="X333" s="215"/>
      <c r="Y333" s="215"/>
      <c r="Z333" s="215"/>
      <c r="AA333" s="215"/>
      <c r="AB333" s="215"/>
      <c r="AC333" s="215"/>
    </row>
    <row r="334" ht="15.75" customHeight="1">
      <c r="A334" s="215"/>
      <c r="B334" s="215"/>
      <c r="C334" s="215"/>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c r="AA334" s="215"/>
      <c r="AB334" s="215"/>
      <c r="AC334" s="215"/>
    </row>
    <row r="335" ht="15.75" customHeight="1">
      <c r="A335" s="215"/>
      <c r="B335" s="215"/>
      <c r="C335" s="215"/>
      <c r="D335" s="215"/>
      <c r="E335" s="215"/>
      <c r="F335" s="215"/>
      <c r="G335" s="215"/>
      <c r="H335" s="215"/>
      <c r="I335" s="215"/>
      <c r="J335" s="215"/>
      <c r="K335" s="215"/>
      <c r="L335" s="215"/>
      <c r="M335" s="215"/>
      <c r="N335" s="215"/>
      <c r="O335" s="215"/>
      <c r="P335" s="215"/>
      <c r="Q335" s="215"/>
      <c r="R335" s="215"/>
      <c r="S335" s="215"/>
      <c r="T335" s="215"/>
      <c r="U335" s="215"/>
      <c r="V335" s="215"/>
      <c r="W335" s="215"/>
      <c r="X335" s="215"/>
      <c r="Y335" s="215"/>
      <c r="Z335" s="215"/>
      <c r="AA335" s="215"/>
      <c r="AB335" s="215"/>
      <c r="AC335" s="215"/>
    </row>
    <row r="336" ht="15.75" customHeight="1">
      <c r="A336" s="215"/>
      <c r="B336" s="215"/>
      <c r="C336" s="215"/>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c r="AA336" s="215"/>
      <c r="AB336" s="215"/>
      <c r="AC336" s="215"/>
    </row>
    <row r="337" ht="15.75" customHeight="1">
      <c r="A337" s="215"/>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c r="Y337" s="215"/>
      <c r="Z337" s="215"/>
      <c r="AA337" s="215"/>
      <c r="AB337" s="215"/>
      <c r="AC337" s="215"/>
    </row>
    <row r="338" ht="15.75" customHeight="1">
      <c r="A338" s="215"/>
      <c r="B338" s="215"/>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row>
    <row r="339" ht="15.75" customHeight="1">
      <c r="A339" s="215"/>
      <c r="B339" s="215"/>
      <c r="C339" s="215"/>
      <c r="D339" s="215"/>
      <c r="E339" s="215"/>
      <c r="F339" s="215"/>
      <c r="G339" s="215"/>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row>
    <row r="340" ht="15.75" customHeight="1">
      <c r="A340" s="215"/>
      <c r="B340" s="215"/>
      <c r="C340" s="215"/>
      <c r="D340" s="215"/>
      <c r="E340" s="215"/>
      <c r="F340" s="215"/>
      <c r="G340" s="215"/>
      <c r="H340" s="215"/>
      <c r="I340" s="215"/>
      <c r="J340" s="215"/>
      <c r="K340" s="215"/>
      <c r="L340" s="215"/>
      <c r="M340" s="215"/>
      <c r="N340" s="215"/>
      <c r="O340" s="215"/>
      <c r="P340" s="215"/>
      <c r="Q340" s="215"/>
      <c r="R340" s="215"/>
      <c r="S340" s="215"/>
      <c r="T340" s="215"/>
      <c r="U340" s="215"/>
      <c r="V340" s="215"/>
      <c r="W340" s="215"/>
      <c r="X340" s="215"/>
      <c r="Y340" s="215"/>
      <c r="Z340" s="215"/>
      <c r="AA340" s="215"/>
      <c r="AB340" s="215"/>
      <c r="AC340" s="215"/>
    </row>
    <row r="341" ht="15.75" customHeight="1">
      <c r="A341" s="215"/>
      <c r="B341" s="215"/>
      <c r="C341" s="215"/>
      <c r="D341" s="215"/>
      <c r="E341" s="215"/>
      <c r="F341" s="215"/>
      <c r="G341" s="21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row>
    <row r="342" ht="15.75" customHeight="1">
      <c r="A342" s="215"/>
      <c r="B342" s="215"/>
      <c r="C342" s="215"/>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c r="AA342" s="215"/>
      <c r="AB342" s="215"/>
      <c r="AC342" s="215"/>
    </row>
    <row r="343" ht="15.75" customHeight="1">
      <c r="A343" s="215"/>
      <c r="B343" s="215"/>
      <c r="C343" s="215"/>
      <c r="D343" s="215"/>
      <c r="E343" s="215"/>
      <c r="F343" s="215"/>
      <c r="G343" s="215"/>
      <c r="H343" s="215"/>
      <c r="I343" s="215"/>
      <c r="J343" s="215"/>
      <c r="K343" s="215"/>
      <c r="L343" s="215"/>
      <c r="M343" s="215"/>
      <c r="N343" s="215"/>
      <c r="O343" s="215"/>
      <c r="P343" s="215"/>
      <c r="Q343" s="215"/>
      <c r="R343" s="215"/>
      <c r="S343" s="215"/>
      <c r="T343" s="215"/>
      <c r="U343" s="215"/>
      <c r="V343" s="215"/>
      <c r="W343" s="215"/>
      <c r="X343" s="215"/>
      <c r="Y343" s="215"/>
      <c r="Z343" s="215"/>
      <c r="AA343" s="215"/>
      <c r="AB343" s="215"/>
      <c r="AC343" s="215"/>
    </row>
    <row r="344" ht="15.75" customHeight="1">
      <c r="A344" s="215"/>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row>
    <row r="345" ht="15.75" customHeight="1">
      <c r="A345" s="215"/>
      <c r="B345" s="215"/>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c r="AA345" s="215"/>
      <c r="AB345" s="215"/>
      <c r="AC345" s="215"/>
    </row>
    <row r="346" ht="15.75" customHeight="1">
      <c r="A346" s="215"/>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c r="Y346" s="215"/>
      <c r="Z346" s="215"/>
      <c r="AA346" s="215"/>
      <c r="AB346" s="215"/>
      <c r="AC346" s="215"/>
    </row>
    <row r="347" ht="15.75" customHeight="1">
      <c r="A347" s="215"/>
      <c r="B347" s="215"/>
      <c r="C347" s="215"/>
      <c r="D347" s="215"/>
      <c r="E347" s="215"/>
      <c r="F347" s="215"/>
      <c r="G347" s="215"/>
      <c r="H347" s="215"/>
      <c r="I347" s="215"/>
      <c r="J347" s="215"/>
      <c r="K347" s="215"/>
      <c r="L347" s="215"/>
      <c r="M347" s="215"/>
      <c r="N347" s="215"/>
      <c r="O347" s="215"/>
      <c r="P347" s="215"/>
      <c r="Q347" s="215"/>
      <c r="R347" s="215"/>
      <c r="S347" s="215"/>
      <c r="T347" s="215"/>
      <c r="U347" s="215"/>
      <c r="V347" s="215"/>
      <c r="W347" s="215"/>
      <c r="X347" s="215"/>
      <c r="Y347" s="215"/>
      <c r="Z347" s="215"/>
      <c r="AA347" s="215"/>
      <c r="AB347" s="215"/>
      <c r="AC347" s="215"/>
    </row>
    <row r="348" ht="15.75" customHeight="1">
      <c r="A348" s="215"/>
      <c r="B348" s="215"/>
      <c r="C348" s="215"/>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c r="AA348" s="215"/>
      <c r="AB348" s="215"/>
      <c r="AC348" s="215"/>
    </row>
    <row r="349" ht="15.75" customHeight="1">
      <c r="A349" s="215"/>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5"/>
      <c r="AB349" s="215"/>
      <c r="AC349" s="215"/>
    </row>
    <row r="350" ht="15.75" customHeight="1">
      <c r="A350" s="215"/>
      <c r="B350" s="215"/>
      <c r="C350" s="215"/>
      <c r="D350" s="215"/>
      <c r="E350" s="215"/>
      <c r="F350" s="215"/>
      <c r="G350" s="215"/>
      <c r="H350" s="215"/>
      <c r="I350" s="215"/>
      <c r="J350" s="215"/>
      <c r="K350" s="215"/>
      <c r="L350" s="215"/>
      <c r="M350" s="215"/>
      <c r="N350" s="215"/>
      <c r="O350" s="215"/>
      <c r="P350" s="215"/>
      <c r="Q350" s="215"/>
      <c r="R350" s="215"/>
      <c r="S350" s="215"/>
      <c r="T350" s="215"/>
      <c r="U350" s="215"/>
      <c r="V350" s="215"/>
      <c r="W350" s="215"/>
      <c r="X350" s="215"/>
      <c r="Y350" s="215"/>
      <c r="Z350" s="215"/>
      <c r="AA350" s="215"/>
      <c r="AB350" s="215"/>
      <c r="AC350" s="215"/>
    </row>
    <row r="351" ht="15.75" customHeight="1">
      <c r="A351" s="215"/>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5"/>
      <c r="AC351" s="215"/>
    </row>
    <row r="352" ht="15.75" customHeight="1">
      <c r="A352" s="215"/>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row>
    <row r="353" ht="15.75" customHeight="1">
      <c r="A353" s="215"/>
      <c r="B353" s="215"/>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row>
    <row r="354" ht="15.75" customHeight="1">
      <c r="A354" s="215"/>
      <c r="B354" s="215"/>
      <c r="C354" s="215"/>
      <c r="D354" s="215"/>
      <c r="E354" s="215"/>
      <c r="F354" s="215"/>
      <c r="G354" s="215"/>
      <c r="H354" s="215"/>
      <c r="I354" s="215"/>
      <c r="J354" s="215"/>
      <c r="K354" s="215"/>
      <c r="L354" s="215"/>
      <c r="M354" s="215"/>
      <c r="N354" s="215"/>
      <c r="O354" s="215"/>
      <c r="P354" s="215"/>
      <c r="Q354" s="215"/>
      <c r="R354" s="215"/>
      <c r="S354" s="215"/>
      <c r="T354" s="215"/>
      <c r="U354" s="215"/>
      <c r="V354" s="215"/>
      <c r="W354" s="215"/>
      <c r="X354" s="215"/>
      <c r="Y354" s="215"/>
      <c r="Z354" s="215"/>
      <c r="AA354" s="215"/>
      <c r="AB354" s="215"/>
      <c r="AC354" s="215"/>
    </row>
    <row r="355" ht="15.75" customHeight="1">
      <c r="A355" s="215"/>
      <c r="B355" s="215"/>
      <c r="C355" s="215"/>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c r="AA355" s="215"/>
      <c r="AB355" s="215"/>
      <c r="AC355" s="215"/>
    </row>
    <row r="356" ht="15.75" customHeight="1">
      <c r="A356" s="215"/>
      <c r="B356" s="215"/>
      <c r="C356" s="215"/>
      <c r="D356" s="215"/>
      <c r="E356" s="215"/>
      <c r="F356" s="215"/>
      <c r="G356" s="215"/>
      <c r="H356" s="215"/>
      <c r="I356" s="215"/>
      <c r="J356" s="215"/>
      <c r="K356" s="215"/>
      <c r="L356" s="215"/>
      <c r="M356" s="215"/>
      <c r="N356" s="215"/>
      <c r="O356" s="215"/>
      <c r="P356" s="215"/>
      <c r="Q356" s="215"/>
      <c r="R356" s="215"/>
      <c r="S356" s="215"/>
      <c r="T356" s="215"/>
      <c r="U356" s="215"/>
      <c r="V356" s="215"/>
      <c r="W356" s="215"/>
      <c r="X356" s="215"/>
      <c r="Y356" s="215"/>
      <c r="Z356" s="215"/>
      <c r="AA356" s="215"/>
      <c r="AB356" s="215"/>
      <c r="AC356" s="215"/>
    </row>
    <row r="357" ht="15.75" customHeight="1">
      <c r="A357" s="215"/>
      <c r="B357" s="215"/>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5"/>
      <c r="Z357" s="215"/>
      <c r="AA357" s="215"/>
      <c r="AB357" s="215"/>
      <c r="AC357" s="215"/>
    </row>
    <row r="358" ht="15.75" customHeight="1">
      <c r="A358" s="215"/>
      <c r="B358" s="215"/>
      <c r="C358" s="215"/>
      <c r="D358" s="215"/>
      <c r="E358" s="215"/>
      <c r="F358" s="215"/>
      <c r="G358" s="215"/>
      <c r="H358" s="215"/>
      <c r="I358" s="215"/>
      <c r="J358" s="215"/>
      <c r="K358" s="215"/>
      <c r="L358" s="215"/>
      <c r="M358" s="215"/>
      <c r="N358" s="215"/>
      <c r="O358" s="215"/>
      <c r="P358" s="215"/>
      <c r="Q358" s="215"/>
      <c r="R358" s="215"/>
      <c r="S358" s="215"/>
      <c r="T358" s="215"/>
      <c r="U358" s="215"/>
      <c r="V358" s="215"/>
      <c r="W358" s="215"/>
      <c r="X358" s="215"/>
      <c r="Y358" s="215"/>
      <c r="Z358" s="215"/>
      <c r="AA358" s="215"/>
      <c r="AB358" s="215"/>
      <c r="AC358" s="215"/>
    </row>
    <row r="359" ht="15.75" customHeight="1">
      <c r="A359" s="215"/>
      <c r="B359" s="215"/>
      <c r="C359" s="215"/>
      <c r="D359" s="215"/>
      <c r="E359" s="215"/>
      <c r="F359" s="215"/>
      <c r="G359" s="215"/>
      <c r="H359" s="215"/>
      <c r="I359" s="215"/>
      <c r="J359" s="215"/>
      <c r="K359" s="215"/>
      <c r="L359" s="215"/>
      <c r="M359" s="215"/>
      <c r="N359" s="215"/>
      <c r="O359" s="215"/>
      <c r="P359" s="215"/>
      <c r="Q359" s="215"/>
      <c r="R359" s="215"/>
      <c r="S359" s="215"/>
      <c r="T359" s="215"/>
      <c r="U359" s="215"/>
      <c r="V359" s="215"/>
      <c r="W359" s="215"/>
      <c r="X359" s="215"/>
      <c r="Y359" s="215"/>
      <c r="Z359" s="215"/>
      <c r="AA359" s="215"/>
      <c r="AB359" s="215"/>
      <c r="AC359" s="215"/>
    </row>
    <row r="360" ht="15.75" customHeight="1">
      <c r="A360" s="215"/>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c r="AA360" s="215"/>
      <c r="AB360" s="215"/>
      <c r="AC360" s="215"/>
    </row>
    <row r="361" ht="15.75" customHeight="1">
      <c r="A361" s="215"/>
      <c r="B361" s="215"/>
      <c r="C361" s="215"/>
      <c r="D361" s="215"/>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row>
    <row r="362" ht="15.75" customHeight="1">
      <c r="A362" s="215"/>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c r="AA362" s="215"/>
      <c r="AB362" s="215"/>
      <c r="AC362" s="215"/>
    </row>
    <row r="363" ht="15.75" customHeight="1">
      <c r="A363" s="215"/>
      <c r="B363" s="215"/>
      <c r="C363" s="215"/>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c r="AA363" s="215"/>
      <c r="AB363" s="215"/>
      <c r="AC363" s="215"/>
    </row>
    <row r="364" ht="15.75" customHeight="1">
      <c r="A364" s="215"/>
      <c r="B364" s="215"/>
      <c r="C364" s="215"/>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c r="AA364" s="215"/>
      <c r="AB364" s="215"/>
      <c r="AC364" s="215"/>
    </row>
    <row r="365" ht="15.75" customHeight="1">
      <c r="A365" s="215"/>
      <c r="B365" s="215"/>
      <c r="C365" s="215"/>
      <c r="D365" s="215"/>
      <c r="E365" s="215"/>
      <c r="F365" s="215"/>
      <c r="G365" s="215"/>
      <c r="H365" s="215"/>
      <c r="I365" s="215"/>
      <c r="J365" s="215"/>
      <c r="K365" s="215"/>
      <c r="L365" s="215"/>
      <c r="M365" s="215"/>
      <c r="N365" s="215"/>
      <c r="O365" s="215"/>
      <c r="P365" s="215"/>
      <c r="Q365" s="215"/>
      <c r="R365" s="215"/>
      <c r="S365" s="215"/>
      <c r="T365" s="215"/>
      <c r="U365" s="215"/>
      <c r="V365" s="215"/>
      <c r="W365" s="215"/>
      <c r="X365" s="215"/>
      <c r="Y365" s="215"/>
      <c r="Z365" s="215"/>
      <c r="AA365" s="215"/>
      <c r="AB365" s="215"/>
      <c r="AC365" s="215"/>
    </row>
    <row r="366" ht="15.75" customHeight="1">
      <c r="A366" s="215"/>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215"/>
      <c r="Z366" s="215"/>
      <c r="AA366" s="215"/>
      <c r="AB366" s="215"/>
      <c r="AC366" s="215"/>
    </row>
    <row r="367" ht="15.75" customHeight="1">
      <c r="A367" s="215"/>
      <c r="B367" s="215"/>
      <c r="C367" s="215"/>
      <c r="D367" s="215"/>
      <c r="E367" s="215"/>
      <c r="F367" s="215"/>
      <c r="G367" s="215"/>
      <c r="H367" s="215"/>
      <c r="I367" s="215"/>
      <c r="J367" s="215"/>
      <c r="K367" s="215"/>
      <c r="L367" s="215"/>
      <c r="M367" s="215"/>
      <c r="N367" s="215"/>
      <c r="O367" s="215"/>
      <c r="P367" s="215"/>
      <c r="Q367" s="215"/>
      <c r="R367" s="215"/>
      <c r="S367" s="215"/>
      <c r="T367" s="215"/>
      <c r="U367" s="215"/>
      <c r="V367" s="215"/>
      <c r="W367" s="215"/>
      <c r="X367" s="215"/>
      <c r="Y367" s="215"/>
      <c r="Z367" s="215"/>
      <c r="AA367" s="215"/>
      <c r="AB367" s="215"/>
      <c r="AC367" s="215"/>
    </row>
    <row r="368" ht="15.75" customHeight="1">
      <c r="A368" s="215"/>
      <c r="B368" s="215"/>
      <c r="C368" s="215"/>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c r="AA368" s="215"/>
      <c r="AB368" s="215"/>
      <c r="AC368" s="215"/>
    </row>
    <row r="369" ht="15.75" customHeight="1">
      <c r="A369" s="215"/>
      <c r="B369" s="215"/>
      <c r="C369" s="215"/>
      <c r="D369" s="215"/>
      <c r="E369" s="215"/>
      <c r="F369" s="215"/>
      <c r="G369" s="215"/>
      <c r="H369" s="215"/>
      <c r="I369" s="215"/>
      <c r="J369" s="215"/>
      <c r="K369" s="215"/>
      <c r="L369" s="215"/>
      <c r="M369" s="215"/>
      <c r="N369" s="215"/>
      <c r="O369" s="215"/>
      <c r="P369" s="215"/>
      <c r="Q369" s="215"/>
      <c r="R369" s="215"/>
      <c r="S369" s="215"/>
      <c r="T369" s="215"/>
      <c r="U369" s="215"/>
      <c r="V369" s="215"/>
      <c r="W369" s="215"/>
      <c r="X369" s="215"/>
      <c r="Y369" s="215"/>
      <c r="Z369" s="215"/>
      <c r="AA369" s="215"/>
      <c r="AB369" s="215"/>
      <c r="AC369" s="215"/>
    </row>
    <row r="370" ht="15.75" customHeight="1">
      <c r="A370" s="215"/>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row>
    <row r="371" ht="15.75" customHeight="1">
      <c r="A371" s="215"/>
      <c r="B371" s="215"/>
      <c r="C371" s="215"/>
      <c r="D371" s="215"/>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c r="AA371" s="215"/>
      <c r="AB371" s="215"/>
      <c r="AC371" s="215"/>
    </row>
    <row r="372" ht="15.75" customHeight="1">
      <c r="A372" s="215"/>
      <c r="B372" s="215"/>
      <c r="C372" s="215"/>
      <c r="D372" s="215"/>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row>
    <row r="373" ht="15.75" customHeight="1">
      <c r="A373" s="215"/>
      <c r="B373" s="215"/>
      <c r="C373" s="215"/>
      <c r="D373" s="215"/>
      <c r="E373" s="215"/>
      <c r="F373" s="215"/>
      <c r="G373" s="215"/>
      <c r="H373" s="215"/>
      <c r="I373" s="215"/>
      <c r="J373" s="215"/>
      <c r="K373" s="215"/>
      <c r="L373" s="215"/>
      <c r="M373" s="215"/>
      <c r="N373" s="215"/>
      <c r="O373" s="215"/>
      <c r="P373" s="215"/>
      <c r="Q373" s="215"/>
      <c r="R373" s="215"/>
      <c r="S373" s="215"/>
      <c r="T373" s="215"/>
      <c r="U373" s="215"/>
      <c r="V373" s="215"/>
      <c r="W373" s="215"/>
      <c r="X373" s="215"/>
      <c r="Y373" s="215"/>
      <c r="Z373" s="215"/>
      <c r="AA373" s="215"/>
      <c r="AB373" s="215"/>
      <c r="AC373" s="215"/>
    </row>
    <row r="374" ht="15.75" customHeight="1">
      <c r="A374" s="215"/>
      <c r="B374" s="215"/>
      <c r="C374" s="215"/>
      <c r="D374" s="215"/>
      <c r="E374" s="215"/>
      <c r="F374" s="215"/>
      <c r="G374" s="215"/>
      <c r="H374" s="215"/>
      <c r="I374" s="215"/>
      <c r="J374" s="215"/>
      <c r="K374" s="215"/>
      <c r="L374" s="215"/>
      <c r="M374" s="215"/>
      <c r="N374" s="215"/>
      <c r="O374" s="215"/>
      <c r="P374" s="215"/>
      <c r="Q374" s="215"/>
      <c r="R374" s="215"/>
      <c r="S374" s="215"/>
      <c r="T374" s="215"/>
      <c r="U374" s="215"/>
      <c r="V374" s="215"/>
      <c r="W374" s="215"/>
      <c r="X374" s="215"/>
      <c r="Y374" s="215"/>
      <c r="Z374" s="215"/>
      <c r="AA374" s="215"/>
      <c r="AB374" s="215"/>
      <c r="AC374" s="215"/>
    </row>
    <row r="375" ht="15.75" customHeight="1">
      <c r="A375" s="215"/>
      <c r="B375" s="215"/>
      <c r="C375" s="215"/>
      <c r="D375" s="215"/>
      <c r="E375" s="215"/>
      <c r="F375" s="215"/>
      <c r="G375" s="215"/>
      <c r="H375" s="215"/>
      <c r="I375" s="215"/>
      <c r="J375" s="215"/>
      <c r="K375" s="215"/>
      <c r="L375" s="215"/>
      <c r="M375" s="215"/>
      <c r="N375" s="215"/>
      <c r="O375" s="215"/>
      <c r="P375" s="215"/>
      <c r="Q375" s="215"/>
      <c r="R375" s="215"/>
      <c r="S375" s="215"/>
      <c r="T375" s="215"/>
      <c r="U375" s="215"/>
      <c r="V375" s="215"/>
      <c r="W375" s="215"/>
      <c r="X375" s="215"/>
      <c r="Y375" s="215"/>
      <c r="Z375" s="215"/>
      <c r="AA375" s="215"/>
      <c r="AB375" s="215"/>
      <c r="AC375" s="215"/>
    </row>
    <row r="376" ht="15.75" customHeight="1">
      <c r="A376" s="215"/>
      <c r="B376" s="215"/>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row>
    <row r="377" ht="15.75" customHeight="1">
      <c r="A377" s="215"/>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c r="Y377" s="215"/>
      <c r="Z377" s="215"/>
      <c r="AA377" s="215"/>
      <c r="AB377" s="215"/>
      <c r="AC377" s="215"/>
    </row>
    <row r="378" ht="15.75" customHeight="1">
      <c r="A378" s="215"/>
      <c r="B378" s="215"/>
      <c r="C378" s="215"/>
      <c r="D378" s="215"/>
      <c r="E378" s="215"/>
      <c r="F378" s="215"/>
      <c r="G378" s="215"/>
      <c r="H378" s="215"/>
      <c r="I378" s="215"/>
      <c r="J378" s="215"/>
      <c r="K378" s="215"/>
      <c r="L378" s="215"/>
      <c r="M378" s="215"/>
      <c r="N378" s="215"/>
      <c r="O378" s="215"/>
      <c r="P378" s="215"/>
      <c r="Q378" s="215"/>
      <c r="R378" s="215"/>
      <c r="S378" s="215"/>
      <c r="T378" s="215"/>
      <c r="U378" s="215"/>
      <c r="V378" s="215"/>
      <c r="W378" s="215"/>
      <c r="X378" s="215"/>
      <c r="Y378" s="215"/>
      <c r="Z378" s="215"/>
      <c r="AA378" s="215"/>
      <c r="AB378" s="215"/>
      <c r="AC378" s="215"/>
    </row>
    <row r="379" ht="15.75" customHeight="1">
      <c r="A379" s="215"/>
      <c r="B379" s="215"/>
      <c r="C379" s="215"/>
      <c r="D379" s="215"/>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row>
    <row r="380" ht="15.75" customHeight="1">
      <c r="A380" s="215"/>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row>
    <row r="381" ht="15.75" customHeight="1">
      <c r="A381" s="215"/>
      <c r="B381" s="215"/>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row>
    <row r="382" ht="15.75" customHeight="1">
      <c r="A382" s="215"/>
      <c r="B382" s="215"/>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row>
    <row r="383" ht="15.75" customHeight="1">
      <c r="A383" s="215"/>
      <c r="B383" s="215"/>
      <c r="C383" s="215"/>
      <c r="D383" s="215"/>
      <c r="E383" s="215"/>
      <c r="F383" s="215"/>
      <c r="G383" s="215"/>
      <c r="H383" s="215"/>
      <c r="I383" s="215"/>
      <c r="J383" s="215"/>
      <c r="K383" s="215"/>
      <c r="L383" s="215"/>
      <c r="M383" s="215"/>
      <c r="N383" s="215"/>
      <c r="O383" s="215"/>
      <c r="P383" s="215"/>
      <c r="Q383" s="215"/>
      <c r="R383" s="215"/>
      <c r="S383" s="215"/>
      <c r="T383" s="215"/>
      <c r="U383" s="215"/>
      <c r="V383" s="215"/>
      <c r="W383" s="215"/>
      <c r="X383" s="215"/>
      <c r="Y383" s="215"/>
      <c r="Z383" s="215"/>
      <c r="AA383" s="215"/>
      <c r="AB383" s="215"/>
      <c r="AC383" s="215"/>
    </row>
    <row r="384" ht="15.75" customHeight="1">
      <c r="A384" s="215"/>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5"/>
      <c r="AB384" s="215"/>
      <c r="AC384" s="215"/>
    </row>
    <row r="385" ht="15.75" customHeight="1">
      <c r="A385" s="215"/>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c r="Y385" s="215"/>
      <c r="Z385" s="215"/>
      <c r="AA385" s="215"/>
      <c r="AB385" s="215"/>
      <c r="AC385" s="215"/>
    </row>
    <row r="386" ht="15.75" customHeight="1">
      <c r="A386" s="215"/>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row>
    <row r="387" ht="15.75" customHeight="1">
      <c r="A387" s="215"/>
      <c r="B387" s="215"/>
      <c r="C387" s="215"/>
      <c r="D387" s="215"/>
      <c r="E387" s="215"/>
      <c r="F387" s="215"/>
      <c r="G387" s="215"/>
      <c r="H387" s="215"/>
      <c r="I387" s="215"/>
      <c r="J387" s="215"/>
      <c r="K387" s="215"/>
      <c r="L387" s="215"/>
      <c r="M387" s="215"/>
      <c r="N387" s="215"/>
      <c r="O387" s="215"/>
      <c r="P387" s="215"/>
      <c r="Q387" s="215"/>
      <c r="R387" s="215"/>
      <c r="S387" s="215"/>
      <c r="T387" s="215"/>
      <c r="U387" s="215"/>
      <c r="V387" s="215"/>
      <c r="W387" s="215"/>
      <c r="X387" s="215"/>
      <c r="Y387" s="215"/>
      <c r="Z387" s="215"/>
      <c r="AA387" s="215"/>
      <c r="AB387" s="215"/>
      <c r="AC387" s="215"/>
    </row>
    <row r="388" ht="15.75" customHeight="1">
      <c r="A388" s="215"/>
      <c r="B388" s="215"/>
      <c r="C388" s="215"/>
      <c r="D388" s="215"/>
      <c r="E388" s="215"/>
      <c r="F388" s="215"/>
      <c r="G388" s="215"/>
      <c r="H388" s="215"/>
      <c r="I388" s="215"/>
      <c r="J388" s="215"/>
      <c r="K388" s="215"/>
      <c r="L388" s="215"/>
      <c r="M388" s="215"/>
      <c r="N388" s="215"/>
      <c r="O388" s="215"/>
      <c r="P388" s="215"/>
      <c r="Q388" s="215"/>
      <c r="R388" s="215"/>
      <c r="S388" s="215"/>
      <c r="T388" s="215"/>
      <c r="U388" s="215"/>
      <c r="V388" s="215"/>
      <c r="W388" s="215"/>
      <c r="X388" s="215"/>
      <c r="Y388" s="215"/>
      <c r="Z388" s="215"/>
      <c r="AA388" s="215"/>
      <c r="AB388" s="215"/>
      <c r="AC388" s="215"/>
    </row>
    <row r="389" ht="15.75" customHeight="1">
      <c r="A389" s="215"/>
      <c r="B389" s="215"/>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5"/>
      <c r="Z389" s="215"/>
      <c r="AA389" s="215"/>
      <c r="AB389" s="215"/>
      <c r="AC389" s="215"/>
    </row>
    <row r="390" ht="15.75" customHeight="1">
      <c r="A390" s="215"/>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5"/>
      <c r="AA390" s="215"/>
      <c r="AB390" s="215"/>
      <c r="AC390" s="215"/>
    </row>
    <row r="391" ht="15.75" customHeight="1">
      <c r="A391" s="215"/>
      <c r="B391" s="215"/>
      <c r="C391" s="215"/>
      <c r="D391" s="215"/>
      <c r="E391" s="215"/>
      <c r="F391" s="215"/>
      <c r="G391" s="215"/>
      <c r="H391" s="215"/>
      <c r="I391" s="215"/>
      <c r="J391" s="215"/>
      <c r="K391" s="215"/>
      <c r="L391" s="215"/>
      <c r="M391" s="215"/>
      <c r="N391" s="215"/>
      <c r="O391" s="215"/>
      <c r="P391" s="215"/>
      <c r="Q391" s="215"/>
      <c r="R391" s="215"/>
      <c r="S391" s="215"/>
      <c r="T391" s="215"/>
      <c r="U391" s="215"/>
      <c r="V391" s="215"/>
      <c r="W391" s="215"/>
      <c r="X391" s="215"/>
      <c r="Y391" s="215"/>
      <c r="Z391" s="215"/>
      <c r="AA391" s="215"/>
      <c r="AB391" s="215"/>
      <c r="AC391" s="215"/>
    </row>
    <row r="392" ht="15.75" customHeight="1">
      <c r="A392" s="215"/>
      <c r="B392" s="215"/>
      <c r="C392" s="215"/>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row>
    <row r="393" ht="15.75" customHeight="1">
      <c r="A393" s="215"/>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c r="Y393" s="215"/>
      <c r="Z393" s="215"/>
      <c r="AA393" s="215"/>
      <c r="AB393" s="215"/>
      <c r="AC393" s="215"/>
    </row>
    <row r="394" ht="15.75" customHeight="1">
      <c r="A394" s="215"/>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row>
    <row r="395" ht="15.75" customHeight="1">
      <c r="A395" s="215"/>
      <c r="B395" s="215"/>
      <c r="C395" s="215"/>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c r="AA395" s="215"/>
      <c r="AB395" s="215"/>
      <c r="AC395" s="215"/>
    </row>
    <row r="396" ht="15.75" customHeight="1">
      <c r="A396" s="215"/>
      <c r="B396" s="215"/>
      <c r="C396" s="215"/>
      <c r="D396" s="215"/>
      <c r="E396" s="215"/>
      <c r="F396" s="215"/>
      <c r="G396" s="215"/>
      <c r="H396" s="215"/>
      <c r="I396" s="215"/>
      <c r="J396" s="215"/>
      <c r="K396" s="215"/>
      <c r="L396" s="215"/>
      <c r="M396" s="215"/>
      <c r="N396" s="215"/>
      <c r="O396" s="215"/>
      <c r="P396" s="215"/>
      <c r="Q396" s="215"/>
      <c r="R396" s="215"/>
      <c r="S396" s="215"/>
      <c r="T396" s="215"/>
      <c r="U396" s="215"/>
      <c r="V396" s="215"/>
      <c r="W396" s="215"/>
      <c r="X396" s="215"/>
      <c r="Y396" s="215"/>
      <c r="Z396" s="215"/>
      <c r="AA396" s="215"/>
      <c r="AB396" s="215"/>
      <c r="AC396" s="215"/>
    </row>
    <row r="397" ht="15.75" customHeight="1">
      <c r="A397" s="215"/>
      <c r="B397" s="215"/>
      <c r="C397" s="215"/>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c r="AA397" s="215"/>
      <c r="AB397" s="215"/>
      <c r="AC397" s="215"/>
    </row>
    <row r="398" ht="15.75" customHeight="1">
      <c r="A398" s="215"/>
      <c r="B398" s="215"/>
      <c r="C398" s="215"/>
      <c r="D398" s="215"/>
      <c r="E398" s="215"/>
      <c r="F398" s="215"/>
      <c r="G398" s="215"/>
      <c r="H398" s="215"/>
      <c r="I398" s="215"/>
      <c r="J398" s="215"/>
      <c r="K398" s="215"/>
      <c r="L398" s="215"/>
      <c r="M398" s="215"/>
      <c r="N398" s="215"/>
      <c r="O398" s="215"/>
      <c r="P398" s="215"/>
      <c r="Q398" s="215"/>
      <c r="R398" s="215"/>
      <c r="S398" s="215"/>
      <c r="T398" s="215"/>
      <c r="U398" s="215"/>
      <c r="V398" s="215"/>
      <c r="W398" s="215"/>
      <c r="X398" s="215"/>
      <c r="Y398" s="215"/>
      <c r="Z398" s="215"/>
      <c r="AA398" s="215"/>
      <c r="AB398" s="215"/>
      <c r="AC398" s="215"/>
    </row>
    <row r="399" ht="15.75" customHeight="1">
      <c r="A399" s="215"/>
      <c r="B399" s="21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5"/>
      <c r="Z399" s="215"/>
      <c r="AA399" s="215"/>
      <c r="AB399" s="215"/>
      <c r="AC399" s="215"/>
    </row>
    <row r="400" ht="15.75" customHeight="1">
      <c r="A400" s="215"/>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5"/>
      <c r="Z400" s="215"/>
      <c r="AA400" s="215"/>
      <c r="AB400" s="215"/>
      <c r="AC400" s="215"/>
    </row>
    <row r="401" ht="15.75" customHeight="1">
      <c r="A401" s="215"/>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c r="AA401" s="215"/>
      <c r="AB401" s="215"/>
      <c r="AC401" s="215"/>
    </row>
    <row r="402" ht="15.75" customHeight="1">
      <c r="A402" s="215"/>
      <c r="B402" s="215"/>
      <c r="C402" s="215"/>
      <c r="D402" s="215"/>
      <c r="E402" s="215"/>
      <c r="F402" s="215"/>
      <c r="G402" s="215"/>
      <c r="H402" s="215"/>
      <c r="I402" s="215"/>
      <c r="J402" s="215"/>
      <c r="K402" s="215"/>
      <c r="L402" s="215"/>
      <c r="M402" s="215"/>
      <c r="N402" s="215"/>
      <c r="O402" s="215"/>
      <c r="P402" s="215"/>
      <c r="Q402" s="215"/>
      <c r="R402" s="215"/>
      <c r="S402" s="215"/>
      <c r="T402" s="215"/>
      <c r="U402" s="215"/>
      <c r="V402" s="215"/>
      <c r="W402" s="215"/>
      <c r="X402" s="215"/>
      <c r="Y402" s="215"/>
      <c r="Z402" s="215"/>
      <c r="AA402" s="215"/>
      <c r="AB402" s="215"/>
      <c r="AC402" s="215"/>
    </row>
    <row r="403" ht="15.75" customHeight="1">
      <c r="A403" s="215"/>
      <c r="B403" s="215"/>
      <c r="C403" s="215"/>
      <c r="D403" s="215"/>
      <c r="E403" s="215"/>
      <c r="F403" s="215"/>
      <c r="G403" s="215"/>
      <c r="H403" s="215"/>
      <c r="I403" s="215"/>
      <c r="J403" s="215"/>
      <c r="K403" s="215"/>
      <c r="L403" s="215"/>
      <c r="M403" s="215"/>
      <c r="N403" s="215"/>
      <c r="O403" s="215"/>
      <c r="P403" s="215"/>
      <c r="Q403" s="215"/>
      <c r="R403" s="215"/>
      <c r="S403" s="215"/>
      <c r="T403" s="215"/>
      <c r="U403" s="215"/>
      <c r="V403" s="215"/>
      <c r="W403" s="215"/>
      <c r="X403" s="215"/>
      <c r="Y403" s="215"/>
      <c r="Z403" s="215"/>
      <c r="AA403" s="215"/>
      <c r="AB403" s="215"/>
      <c r="AC403" s="215"/>
    </row>
    <row r="404" ht="15.75" customHeight="1">
      <c r="A404" s="215"/>
      <c r="B404" s="215"/>
      <c r="C404" s="215"/>
      <c r="D404" s="215"/>
      <c r="E404" s="215"/>
      <c r="F404" s="215"/>
      <c r="G404" s="215"/>
      <c r="H404" s="215"/>
      <c r="I404" s="215"/>
      <c r="J404" s="215"/>
      <c r="K404" s="215"/>
      <c r="L404" s="215"/>
      <c r="M404" s="215"/>
      <c r="N404" s="215"/>
      <c r="O404" s="215"/>
      <c r="P404" s="215"/>
      <c r="Q404" s="215"/>
      <c r="R404" s="215"/>
      <c r="S404" s="215"/>
      <c r="T404" s="215"/>
      <c r="U404" s="215"/>
      <c r="V404" s="215"/>
      <c r="W404" s="215"/>
      <c r="X404" s="215"/>
      <c r="Y404" s="215"/>
      <c r="Z404" s="215"/>
      <c r="AA404" s="215"/>
      <c r="AB404" s="215"/>
      <c r="AC404" s="215"/>
    </row>
    <row r="405" ht="15.75" customHeight="1">
      <c r="A405" s="215"/>
      <c r="B405" s="215"/>
      <c r="C405" s="215"/>
      <c r="D405" s="215"/>
      <c r="E405" s="215"/>
      <c r="F405" s="215"/>
      <c r="G405" s="215"/>
      <c r="H405" s="215"/>
      <c r="I405" s="215"/>
      <c r="J405" s="215"/>
      <c r="K405" s="215"/>
      <c r="L405" s="215"/>
      <c r="M405" s="215"/>
      <c r="N405" s="215"/>
      <c r="O405" s="215"/>
      <c r="P405" s="215"/>
      <c r="Q405" s="215"/>
      <c r="R405" s="215"/>
      <c r="S405" s="215"/>
      <c r="T405" s="215"/>
      <c r="U405" s="215"/>
      <c r="V405" s="215"/>
      <c r="W405" s="215"/>
      <c r="X405" s="215"/>
      <c r="Y405" s="215"/>
      <c r="Z405" s="215"/>
      <c r="AA405" s="215"/>
      <c r="AB405" s="215"/>
      <c r="AC405" s="215"/>
    </row>
    <row r="406" ht="15.75" customHeight="1">
      <c r="A406" s="215"/>
      <c r="B406" s="215"/>
      <c r="C406" s="215"/>
      <c r="D406" s="215"/>
      <c r="E406" s="215"/>
      <c r="F406" s="215"/>
      <c r="G406" s="215"/>
      <c r="H406" s="215"/>
      <c r="I406" s="215"/>
      <c r="J406" s="215"/>
      <c r="K406" s="215"/>
      <c r="L406" s="215"/>
      <c r="M406" s="215"/>
      <c r="N406" s="215"/>
      <c r="O406" s="215"/>
      <c r="P406" s="215"/>
      <c r="Q406" s="215"/>
      <c r="R406" s="215"/>
      <c r="S406" s="215"/>
      <c r="T406" s="215"/>
      <c r="U406" s="215"/>
      <c r="V406" s="215"/>
      <c r="W406" s="215"/>
      <c r="X406" s="215"/>
      <c r="Y406" s="215"/>
      <c r="Z406" s="215"/>
      <c r="AA406" s="215"/>
      <c r="AB406" s="215"/>
      <c r="AC406" s="215"/>
    </row>
    <row r="407" ht="15.75" customHeight="1">
      <c r="A407" s="215"/>
      <c r="B407" s="215"/>
      <c r="C407" s="215"/>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c r="AA407" s="215"/>
      <c r="AB407" s="215"/>
      <c r="AC407" s="215"/>
    </row>
    <row r="408" ht="15.75" customHeight="1">
      <c r="A408" s="215"/>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c r="Y408" s="215"/>
      <c r="Z408" s="215"/>
      <c r="AA408" s="215"/>
      <c r="AB408" s="215"/>
      <c r="AC408" s="215"/>
    </row>
    <row r="409" ht="15.75" customHeight="1">
      <c r="A409" s="215"/>
      <c r="B409" s="215"/>
      <c r="C409" s="215"/>
      <c r="D409" s="215"/>
      <c r="E409" s="215"/>
      <c r="F409" s="215"/>
      <c r="G409" s="215"/>
      <c r="H409" s="215"/>
      <c r="I409" s="215"/>
      <c r="J409" s="215"/>
      <c r="K409" s="215"/>
      <c r="L409" s="215"/>
      <c r="M409" s="215"/>
      <c r="N409" s="215"/>
      <c r="O409" s="215"/>
      <c r="P409" s="215"/>
      <c r="Q409" s="215"/>
      <c r="R409" s="215"/>
      <c r="S409" s="215"/>
      <c r="T409" s="215"/>
      <c r="U409" s="215"/>
      <c r="V409" s="215"/>
      <c r="W409" s="215"/>
      <c r="X409" s="215"/>
      <c r="Y409" s="215"/>
      <c r="Z409" s="215"/>
      <c r="AA409" s="215"/>
      <c r="AB409" s="215"/>
      <c r="AC409" s="215"/>
    </row>
    <row r="410" ht="15.75" customHeight="1">
      <c r="A410" s="215"/>
      <c r="B410" s="215"/>
      <c r="C410" s="215"/>
      <c r="D410" s="215"/>
      <c r="E410" s="215"/>
      <c r="F410" s="215"/>
      <c r="G410" s="215"/>
      <c r="H410" s="215"/>
      <c r="I410" s="215"/>
      <c r="J410" s="215"/>
      <c r="K410" s="215"/>
      <c r="L410" s="215"/>
      <c r="M410" s="215"/>
      <c r="N410" s="215"/>
      <c r="O410" s="215"/>
      <c r="P410" s="215"/>
      <c r="Q410" s="215"/>
      <c r="R410" s="215"/>
      <c r="S410" s="215"/>
      <c r="T410" s="215"/>
      <c r="U410" s="215"/>
      <c r="V410" s="215"/>
      <c r="W410" s="215"/>
      <c r="X410" s="215"/>
      <c r="Y410" s="215"/>
      <c r="Z410" s="215"/>
      <c r="AA410" s="215"/>
      <c r="AB410" s="215"/>
      <c r="AC410" s="215"/>
    </row>
    <row r="411" ht="15.75" customHeight="1">
      <c r="A411" s="215"/>
      <c r="B411" s="215"/>
      <c r="C411" s="215"/>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c r="AA411" s="215"/>
      <c r="AB411" s="215"/>
      <c r="AC411" s="215"/>
    </row>
    <row r="412" ht="15.75" customHeight="1">
      <c r="A412" s="215"/>
      <c r="B412" s="215"/>
      <c r="C412" s="215"/>
      <c r="D412" s="215"/>
      <c r="E412" s="215"/>
      <c r="F412" s="215"/>
      <c r="G412" s="215"/>
      <c r="H412" s="215"/>
      <c r="I412" s="215"/>
      <c r="J412" s="215"/>
      <c r="K412" s="215"/>
      <c r="L412" s="215"/>
      <c r="M412" s="215"/>
      <c r="N412" s="215"/>
      <c r="O412" s="215"/>
      <c r="P412" s="215"/>
      <c r="Q412" s="215"/>
      <c r="R412" s="215"/>
      <c r="S412" s="215"/>
      <c r="T412" s="215"/>
      <c r="U412" s="215"/>
      <c r="V412" s="215"/>
      <c r="W412" s="215"/>
      <c r="X412" s="215"/>
      <c r="Y412" s="215"/>
      <c r="Z412" s="215"/>
      <c r="AA412" s="215"/>
      <c r="AB412" s="215"/>
      <c r="AC412" s="215"/>
    </row>
    <row r="413" ht="15.75" customHeight="1">
      <c r="A413" s="215"/>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215"/>
      <c r="Z413" s="215"/>
      <c r="AA413" s="215"/>
      <c r="AB413" s="215"/>
      <c r="AC413" s="215"/>
    </row>
    <row r="414" ht="15.75" customHeight="1">
      <c r="A414" s="215"/>
      <c r="B414" s="215"/>
      <c r="C414" s="215"/>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c r="AA414" s="215"/>
      <c r="AB414" s="215"/>
      <c r="AC414" s="215"/>
    </row>
    <row r="415" ht="15.75" customHeight="1">
      <c r="A415" s="215"/>
      <c r="B415" s="215"/>
      <c r="C415" s="215"/>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c r="AA415" s="215"/>
      <c r="AB415" s="215"/>
      <c r="AC415" s="215"/>
    </row>
    <row r="416" ht="15.75" customHeight="1">
      <c r="A416" s="215"/>
      <c r="B416" s="215"/>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c r="AA416" s="215"/>
      <c r="AB416" s="215"/>
      <c r="AC416" s="215"/>
    </row>
    <row r="417" ht="15.75" customHeight="1">
      <c r="A417" s="215"/>
      <c r="B417" s="215"/>
      <c r="C417" s="215"/>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c r="AA417" s="215"/>
      <c r="AB417" s="215"/>
      <c r="AC417" s="215"/>
    </row>
    <row r="418" ht="15.75" customHeight="1">
      <c r="A418" s="215"/>
      <c r="B418" s="215"/>
      <c r="C418" s="215"/>
      <c r="D418" s="215"/>
      <c r="E418" s="215"/>
      <c r="F418" s="215"/>
      <c r="G418" s="215"/>
      <c r="H418" s="215"/>
      <c r="I418" s="215"/>
      <c r="J418" s="215"/>
      <c r="K418" s="215"/>
      <c r="L418" s="215"/>
      <c r="M418" s="215"/>
      <c r="N418" s="215"/>
      <c r="O418" s="215"/>
      <c r="P418" s="215"/>
      <c r="Q418" s="215"/>
      <c r="R418" s="215"/>
      <c r="S418" s="215"/>
      <c r="T418" s="215"/>
      <c r="U418" s="215"/>
      <c r="V418" s="215"/>
      <c r="W418" s="215"/>
      <c r="X418" s="215"/>
      <c r="Y418" s="215"/>
      <c r="Z418" s="215"/>
      <c r="AA418" s="215"/>
      <c r="AB418" s="215"/>
      <c r="AC418" s="215"/>
    </row>
    <row r="419" ht="15.75" customHeight="1">
      <c r="A419" s="215"/>
      <c r="B419" s="215"/>
      <c r="C419" s="215"/>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c r="AA419" s="215"/>
      <c r="AB419" s="215"/>
      <c r="AC419" s="215"/>
    </row>
    <row r="420" ht="15.75" customHeight="1">
      <c r="A420" s="215"/>
      <c r="B420" s="215"/>
      <c r="C420" s="215"/>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c r="AA420" s="215"/>
      <c r="AB420" s="215"/>
      <c r="AC420" s="215"/>
    </row>
    <row r="421" ht="15.75" customHeight="1">
      <c r="A421" s="215"/>
      <c r="B421" s="215"/>
      <c r="C421" s="215"/>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c r="AA421" s="215"/>
      <c r="AB421" s="215"/>
      <c r="AC421" s="215"/>
    </row>
    <row r="422" ht="15.75" customHeight="1">
      <c r="A422" s="215"/>
      <c r="B422" s="215"/>
      <c r="C422" s="215"/>
      <c r="D422" s="215"/>
      <c r="E422" s="215"/>
      <c r="F422" s="215"/>
      <c r="G422" s="215"/>
      <c r="H422" s="215"/>
      <c r="I422" s="215"/>
      <c r="J422" s="215"/>
      <c r="K422" s="215"/>
      <c r="L422" s="215"/>
      <c r="M422" s="215"/>
      <c r="N422" s="215"/>
      <c r="O422" s="215"/>
      <c r="P422" s="215"/>
      <c r="Q422" s="215"/>
      <c r="R422" s="215"/>
      <c r="S422" s="215"/>
      <c r="T422" s="215"/>
      <c r="U422" s="215"/>
      <c r="V422" s="215"/>
      <c r="W422" s="215"/>
      <c r="X422" s="215"/>
      <c r="Y422" s="215"/>
      <c r="Z422" s="215"/>
      <c r="AA422" s="215"/>
      <c r="AB422" s="215"/>
      <c r="AC422" s="215"/>
    </row>
    <row r="423" ht="15.75" customHeight="1">
      <c r="A423" s="215"/>
      <c r="B423" s="215"/>
      <c r="C423" s="215"/>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row>
    <row r="424" ht="15.75" customHeight="1">
      <c r="A424" s="215"/>
      <c r="B424" s="215"/>
      <c r="C424" s="215"/>
      <c r="D424" s="215"/>
      <c r="E424" s="215"/>
      <c r="F424" s="215"/>
      <c r="G424" s="215"/>
      <c r="H424" s="215"/>
      <c r="I424" s="215"/>
      <c r="J424" s="215"/>
      <c r="K424" s="215"/>
      <c r="L424" s="215"/>
      <c r="M424" s="215"/>
      <c r="N424" s="215"/>
      <c r="O424" s="215"/>
      <c r="P424" s="215"/>
      <c r="Q424" s="215"/>
      <c r="R424" s="215"/>
      <c r="S424" s="215"/>
      <c r="T424" s="215"/>
      <c r="U424" s="215"/>
      <c r="V424" s="215"/>
      <c r="W424" s="215"/>
      <c r="X424" s="215"/>
      <c r="Y424" s="215"/>
      <c r="Z424" s="215"/>
      <c r="AA424" s="215"/>
      <c r="AB424" s="215"/>
      <c r="AC424" s="215"/>
    </row>
    <row r="425" ht="15.75" customHeight="1">
      <c r="A425" s="215"/>
      <c r="B425" s="215"/>
      <c r="C425" s="215"/>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c r="AA425" s="215"/>
      <c r="AB425" s="215"/>
      <c r="AC425" s="215"/>
    </row>
    <row r="426" ht="15.75" customHeight="1">
      <c r="A426" s="215"/>
      <c r="B426" s="215"/>
      <c r="C426" s="215"/>
      <c r="D426" s="215"/>
      <c r="E426" s="215"/>
      <c r="F426" s="215"/>
      <c r="G426" s="215"/>
      <c r="H426" s="215"/>
      <c r="I426" s="215"/>
      <c r="J426" s="215"/>
      <c r="K426" s="215"/>
      <c r="L426" s="215"/>
      <c r="M426" s="215"/>
      <c r="N426" s="215"/>
      <c r="O426" s="215"/>
      <c r="P426" s="215"/>
      <c r="Q426" s="215"/>
      <c r="R426" s="215"/>
      <c r="S426" s="215"/>
      <c r="T426" s="215"/>
      <c r="U426" s="215"/>
      <c r="V426" s="215"/>
      <c r="W426" s="215"/>
      <c r="X426" s="215"/>
      <c r="Y426" s="215"/>
      <c r="Z426" s="215"/>
      <c r="AA426" s="215"/>
      <c r="AB426" s="215"/>
      <c r="AC426" s="215"/>
    </row>
    <row r="427" ht="15.75" customHeight="1">
      <c r="A427" s="215"/>
      <c r="B427" s="215"/>
      <c r="C427" s="215"/>
      <c r="D427" s="215"/>
      <c r="E427" s="215"/>
      <c r="F427" s="215"/>
      <c r="G427" s="215"/>
      <c r="H427" s="215"/>
      <c r="I427" s="215"/>
      <c r="J427" s="215"/>
      <c r="K427" s="215"/>
      <c r="L427" s="215"/>
      <c r="M427" s="215"/>
      <c r="N427" s="215"/>
      <c r="O427" s="215"/>
      <c r="P427" s="215"/>
      <c r="Q427" s="215"/>
      <c r="R427" s="215"/>
      <c r="S427" s="215"/>
      <c r="T427" s="215"/>
      <c r="U427" s="215"/>
      <c r="V427" s="215"/>
      <c r="W427" s="215"/>
      <c r="X427" s="215"/>
      <c r="Y427" s="215"/>
      <c r="Z427" s="215"/>
      <c r="AA427" s="215"/>
      <c r="AB427" s="215"/>
      <c r="AC427" s="215"/>
    </row>
    <row r="428" ht="15.75" customHeight="1">
      <c r="A428" s="215"/>
      <c r="B428" s="215"/>
      <c r="C428" s="215"/>
      <c r="D428" s="215"/>
      <c r="E428" s="215"/>
      <c r="F428" s="215"/>
      <c r="G428" s="215"/>
      <c r="H428" s="215"/>
      <c r="I428" s="215"/>
      <c r="J428" s="215"/>
      <c r="K428" s="215"/>
      <c r="L428" s="215"/>
      <c r="M428" s="215"/>
      <c r="N428" s="215"/>
      <c r="O428" s="215"/>
      <c r="P428" s="215"/>
      <c r="Q428" s="215"/>
      <c r="R428" s="215"/>
      <c r="S428" s="215"/>
      <c r="T428" s="215"/>
      <c r="U428" s="215"/>
      <c r="V428" s="215"/>
      <c r="W428" s="215"/>
      <c r="X428" s="215"/>
      <c r="Y428" s="215"/>
      <c r="Z428" s="215"/>
      <c r="AA428" s="215"/>
      <c r="AB428" s="215"/>
      <c r="AC428" s="215"/>
    </row>
    <row r="429" ht="15.75" customHeight="1">
      <c r="A429" s="215"/>
      <c r="B429" s="215"/>
      <c r="C429" s="215"/>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c r="AA429" s="215"/>
      <c r="AB429" s="215"/>
      <c r="AC429" s="215"/>
    </row>
    <row r="430" ht="15.75" customHeight="1">
      <c r="A430" s="215"/>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c r="AA430" s="215"/>
      <c r="AB430" s="215"/>
      <c r="AC430" s="215"/>
    </row>
    <row r="431" ht="15.75" customHeight="1">
      <c r="A431" s="215"/>
      <c r="B431" s="215"/>
      <c r="C431" s="215"/>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c r="AA431" s="215"/>
      <c r="AB431" s="215"/>
      <c r="AC431" s="215"/>
    </row>
    <row r="432" ht="15.75" customHeight="1">
      <c r="A432" s="215"/>
      <c r="B432" s="215"/>
      <c r="C432" s="215"/>
      <c r="D432" s="215"/>
      <c r="E432" s="215"/>
      <c r="F432" s="215"/>
      <c r="G432" s="215"/>
      <c r="H432" s="215"/>
      <c r="I432" s="215"/>
      <c r="J432" s="215"/>
      <c r="K432" s="215"/>
      <c r="L432" s="215"/>
      <c r="M432" s="215"/>
      <c r="N432" s="215"/>
      <c r="O432" s="215"/>
      <c r="P432" s="215"/>
      <c r="Q432" s="215"/>
      <c r="R432" s="215"/>
      <c r="S432" s="215"/>
      <c r="T432" s="215"/>
      <c r="U432" s="215"/>
      <c r="V432" s="215"/>
      <c r="W432" s="215"/>
      <c r="X432" s="215"/>
      <c r="Y432" s="215"/>
      <c r="Z432" s="215"/>
      <c r="AA432" s="215"/>
      <c r="AB432" s="215"/>
      <c r="AC432" s="215"/>
    </row>
    <row r="433" ht="15.75" customHeight="1">
      <c r="A433" s="215"/>
      <c r="B433" s="215"/>
      <c r="C433" s="215"/>
      <c r="D433" s="215"/>
      <c r="E433" s="215"/>
      <c r="F433" s="215"/>
      <c r="G433" s="215"/>
      <c r="H433" s="215"/>
      <c r="I433" s="215"/>
      <c r="J433" s="215"/>
      <c r="K433" s="215"/>
      <c r="L433" s="215"/>
      <c r="M433" s="215"/>
      <c r="N433" s="215"/>
      <c r="O433" s="215"/>
      <c r="P433" s="215"/>
      <c r="Q433" s="215"/>
      <c r="R433" s="215"/>
      <c r="S433" s="215"/>
      <c r="T433" s="215"/>
      <c r="U433" s="215"/>
      <c r="V433" s="215"/>
      <c r="W433" s="215"/>
      <c r="X433" s="215"/>
      <c r="Y433" s="215"/>
      <c r="Z433" s="215"/>
      <c r="AA433" s="215"/>
      <c r="AB433" s="215"/>
      <c r="AC433" s="215"/>
    </row>
    <row r="434" ht="15.75" customHeight="1">
      <c r="A434" s="215"/>
      <c r="B434" s="215"/>
      <c r="C434" s="215"/>
      <c r="D434" s="215"/>
      <c r="E434" s="215"/>
      <c r="F434" s="215"/>
      <c r="G434" s="215"/>
      <c r="H434" s="215"/>
      <c r="I434" s="215"/>
      <c r="J434" s="215"/>
      <c r="K434" s="215"/>
      <c r="L434" s="215"/>
      <c r="M434" s="215"/>
      <c r="N434" s="215"/>
      <c r="O434" s="215"/>
      <c r="P434" s="215"/>
      <c r="Q434" s="215"/>
      <c r="R434" s="215"/>
      <c r="S434" s="215"/>
      <c r="T434" s="215"/>
      <c r="U434" s="215"/>
      <c r="V434" s="215"/>
      <c r="W434" s="215"/>
      <c r="X434" s="215"/>
      <c r="Y434" s="215"/>
      <c r="Z434" s="215"/>
      <c r="AA434" s="215"/>
      <c r="AB434" s="215"/>
      <c r="AC434" s="215"/>
    </row>
    <row r="435" ht="15.75" customHeight="1">
      <c r="A435" s="215"/>
      <c r="B435" s="215"/>
      <c r="C435" s="215"/>
      <c r="D435" s="215"/>
      <c r="E435" s="215"/>
      <c r="F435" s="215"/>
      <c r="G435" s="215"/>
      <c r="H435" s="215"/>
      <c r="I435" s="215"/>
      <c r="J435" s="215"/>
      <c r="K435" s="215"/>
      <c r="L435" s="215"/>
      <c r="M435" s="215"/>
      <c r="N435" s="215"/>
      <c r="O435" s="215"/>
      <c r="P435" s="215"/>
      <c r="Q435" s="215"/>
      <c r="R435" s="215"/>
      <c r="S435" s="215"/>
      <c r="T435" s="215"/>
      <c r="U435" s="215"/>
      <c r="V435" s="215"/>
      <c r="W435" s="215"/>
      <c r="X435" s="215"/>
      <c r="Y435" s="215"/>
      <c r="Z435" s="215"/>
      <c r="AA435" s="215"/>
      <c r="AB435" s="215"/>
      <c r="AC435" s="215"/>
    </row>
    <row r="436" ht="15.75" customHeight="1">
      <c r="A436" s="215"/>
      <c r="B436" s="215"/>
      <c r="C436" s="215"/>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c r="AA436" s="215"/>
      <c r="AB436" s="215"/>
      <c r="AC436" s="215"/>
    </row>
    <row r="437" ht="15.75" customHeight="1">
      <c r="A437" s="215"/>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c r="AA437" s="215"/>
      <c r="AB437" s="215"/>
      <c r="AC437" s="215"/>
    </row>
    <row r="438" ht="15.75" customHeight="1">
      <c r="A438" s="215"/>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row>
    <row r="439" ht="15.75" customHeight="1">
      <c r="A439" s="215"/>
      <c r="B439" s="215"/>
      <c r="C439" s="215"/>
      <c r="D439" s="215"/>
      <c r="E439" s="215"/>
      <c r="F439" s="215"/>
      <c r="G439" s="215"/>
      <c r="H439" s="215"/>
      <c r="I439" s="215"/>
      <c r="J439" s="215"/>
      <c r="K439" s="215"/>
      <c r="L439" s="215"/>
      <c r="M439" s="215"/>
      <c r="N439" s="215"/>
      <c r="O439" s="215"/>
      <c r="P439" s="215"/>
      <c r="Q439" s="215"/>
      <c r="R439" s="215"/>
      <c r="S439" s="215"/>
      <c r="T439" s="215"/>
      <c r="U439" s="215"/>
      <c r="V439" s="215"/>
      <c r="W439" s="215"/>
      <c r="X439" s="215"/>
      <c r="Y439" s="215"/>
      <c r="Z439" s="215"/>
      <c r="AA439" s="215"/>
      <c r="AB439" s="215"/>
      <c r="AC439" s="215"/>
    </row>
    <row r="440" ht="15.75" customHeight="1">
      <c r="A440" s="215"/>
      <c r="B440" s="215"/>
      <c r="C440" s="215"/>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row>
    <row r="441" ht="15.75" customHeight="1">
      <c r="A441" s="215"/>
      <c r="B441" s="215"/>
      <c r="C441" s="215"/>
      <c r="D441" s="215"/>
      <c r="E441" s="215"/>
      <c r="F441" s="215"/>
      <c r="G441" s="215"/>
      <c r="H441" s="215"/>
      <c r="I441" s="215"/>
      <c r="J441" s="215"/>
      <c r="K441" s="215"/>
      <c r="L441" s="215"/>
      <c r="M441" s="215"/>
      <c r="N441" s="215"/>
      <c r="O441" s="215"/>
      <c r="P441" s="215"/>
      <c r="Q441" s="215"/>
      <c r="R441" s="215"/>
      <c r="S441" s="215"/>
      <c r="T441" s="215"/>
      <c r="U441" s="215"/>
      <c r="V441" s="215"/>
      <c r="W441" s="215"/>
      <c r="X441" s="215"/>
      <c r="Y441" s="215"/>
      <c r="Z441" s="215"/>
      <c r="AA441" s="215"/>
      <c r="AB441" s="215"/>
      <c r="AC441" s="215"/>
    </row>
    <row r="442" ht="15.75" customHeight="1">
      <c r="A442" s="215"/>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row>
    <row r="443" ht="15.75" customHeight="1">
      <c r="A443" s="215"/>
      <c r="B443" s="215"/>
      <c r="C443" s="215"/>
      <c r="D443" s="215"/>
      <c r="E443" s="215"/>
      <c r="F443" s="215"/>
      <c r="G443" s="215"/>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row>
    <row r="444" ht="15.75" customHeight="1">
      <c r="A444" s="215"/>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row>
    <row r="445" ht="15.75" customHeight="1">
      <c r="A445" s="215"/>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row>
    <row r="446" ht="15.75" customHeight="1">
      <c r="A446" s="215"/>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row>
    <row r="447" ht="15.75" customHeight="1">
      <c r="A447" s="215"/>
      <c r="B447" s="215"/>
      <c r="C447" s="215"/>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row>
    <row r="448" ht="15.75" customHeight="1">
      <c r="A448" s="215"/>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row>
    <row r="449" ht="15.75" customHeight="1">
      <c r="A449" s="215"/>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row>
    <row r="450" ht="15.75" customHeight="1">
      <c r="A450" s="215"/>
      <c r="B450" s="215"/>
      <c r="C450" s="215"/>
      <c r="D450" s="215"/>
      <c r="E450" s="215"/>
      <c r="F450" s="215"/>
      <c r="G450" s="215"/>
      <c r="H450" s="215"/>
      <c r="I450" s="215"/>
      <c r="J450" s="215"/>
      <c r="K450" s="215"/>
      <c r="L450" s="215"/>
      <c r="M450" s="215"/>
      <c r="N450" s="215"/>
      <c r="O450" s="215"/>
      <c r="P450" s="215"/>
      <c r="Q450" s="215"/>
      <c r="R450" s="215"/>
      <c r="S450" s="215"/>
      <c r="T450" s="215"/>
      <c r="U450" s="215"/>
      <c r="V450" s="215"/>
      <c r="W450" s="215"/>
      <c r="X450" s="215"/>
      <c r="Y450" s="215"/>
      <c r="Z450" s="215"/>
      <c r="AA450" s="215"/>
      <c r="AB450" s="215"/>
      <c r="AC450" s="215"/>
    </row>
    <row r="451" ht="15.75" customHeight="1">
      <c r="A451" s="215"/>
      <c r="B451" s="215"/>
      <c r="C451" s="215"/>
      <c r="D451" s="215"/>
      <c r="E451" s="215"/>
      <c r="F451" s="215"/>
      <c r="G451" s="215"/>
      <c r="H451" s="215"/>
      <c r="I451" s="215"/>
      <c r="J451" s="215"/>
      <c r="K451" s="215"/>
      <c r="L451" s="215"/>
      <c r="M451" s="215"/>
      <c r="N451" s="215"/>
      <c r="O451" s="215"/>
      <c r="P451" s="215"/>
      <c r="Q451" s="215"/>
      <c r="R451" s="215"/>
      <c r="S451" s="215"/>
      <c r="T451" s="215"/>
      <c r="U451" s="215"/>
      <c r="V451" s="215"/>
      <c r="W451" s="215"/>
      <c r="X451" s="215"/>
      <c r="Y451" s="215"/>
      <c r="Z451" s="215"/>
      <c r="AA451" s="215"/>
      <c r="AB451" s="215"/>
      <c r="AC451" s="215"/>
    </row>
    <row r="452" ht="15.75" customHeight="1">
      <c r="A452" s="215"/>
      <c r="B452" s="215"/>
      <c r="C452" s="215"/>
      <c r="D452" s="215"/>
      <c r="E452" s="215"/>
      <c r="F452" s="215"/>
      <c r="G452" s="215"/>
      <c r="H452" s="215"/>
      <c r="I452" s="215"/>
      <c r="J452" s="215"/>
      <c r="K452" s="215"/>
      <c r="L452" s="215"/>
      <c r="M452" s="215"/>
      <c r="N452" s="215"/>
      <c r="O452" s="215"/>
      <c r="P452" s="215"/>
      <c r="Q452" s="215"/>
      <c r="R452" s="215"/>
      <c r="S452" s="215"/>
      <c r="T452" s="215"/>
      <c r="U452" s="215"/>
      <c r="V452" s="215"/>
      <c r="W452" s="215"/>
      <c r="X452" s="215"/>
      <c r="Y452" s="215"/>
      <c r="Z452" s="215"/>
      <c r="AA452" s="215"/>
      <c r="AB452" s="215"/>
      <c r="AC452" s="215"/>
    </row>
    <row r="453" ht="15.75" customHeight="1">
      <c r="A453" s="215"/>
      <c r="B453" s="215"/>
      <c r="C453" s="215"/>
      <c r="D453" s="215"/>
      <c r="E453" s="215"/>
      <c r="F453" s="215"/>
      <c r="G453" s="215"/>
      <c r="H453" s="215"/>
      <c r="I453" s="215"/>
      <c r="J453" s="215"/>
      <c r="K453" s="215"/>
      <c r="L453" s="215"/>
      <c r="M453" s="215"/>
      <c r="N453" s="215"/>
      <c r="O453" s="215"/>
      <c r="P453" s="215"/>
      <c r="Q453" s="215"/>
      <c r="R453" s="215"/>
      <c r="S453" s="215"/>
      <c r="T453" s="215"/>
      <c r="U453" s="215"/>
      <c r="V453" s="215"/>
      <c r="W453" s="215"/>
      <c r="X453" s="215"/>
      <c r="Y453" s="215"/>
      <c r="Z453" s="215"/>
      <c r="AA453" s="215"/>
      <c r="AB453" s="215"/>
      <c r="AC453" s="215"/>
    </row>
    <row r="454" ht="15.75" customHeight="1">
      <c r="A454" s="215"/>
      <c r="B454" s="215"/>
      <c r="C454" s="215"/>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row>
    <row r="455" ht="15.75" customHeight="1">
      <c r="A455" s="215"/>
      <c r="B455" s="215"/>
      <c r="C455" s="215"/>
      <c r="D455" s="215"/>
      <c r="E455" s="215"/>
      <c r="F455" s="215"/>
      <c r="G455" s="215"/>
      <c r="H455" s="215"/>
      <c r="I455" s="215"/>
      <c r="J455" s="215"/>
      <c r="K455" s="215"/>
      <c r="L455" s="215"/>
      <c r="M455" s="215"/>
      <c r="N455" s="215"/>
      <c r="O455" s="215"/>
      <c r="P455" s="215"/>
      <c r="Q455" s="215"/>
      <c r="R455" s="215"/>
      <c r="S455" s="215"/>
      <c r="T455" s="215"/>
      <c r="U455" s="215"/>
      <c r="V455" s="215"/>
      <c r="W455" s="215"/>
      <c r="X455" s="215"/>
      <c r="Y455" s="215"/>
      <c r="Z455" s="215"/>
      <c r="AA455" s="215"/>
      <c r="AB455" s="215"/>
      <c r="AC455" s="215"/>
    </row>
    <row r="456" ht="15.75" customHeight="1">
      <c r="A456" s="215"/>
      <c r="B456" s="215"/>
      <c r="C456" s="215"/>
      <c r="D456" s="215"/>
      <c r="E456" s="215"/>
      <c r="F456" s="215"/>
      <c r="G456" s="215"/>
      <c r="H456" s="215"/>
      <c r="I456" s="215"/>
      <c r="J456" s="215"/>
      <c r="K456" s="215"/>
      <c r="L456" s="215"/>
      <c r="M456" s="215"/>
      <c r="N456" s="215"/>
      <c r="O456" s="215"/>
      <c r="P456" s="215"/>
      <c r="Q456" s="215"/>
      <c r="R456" s="215"/>
      <c r="S456" s="215"/>
      <c r="T456" s="215"/>
      <c r="U456" s="215"/>
      <c r="V456" s="215"/>
      <c r="W456" s="215"/>
      <c r="X456" s="215"/>
      <c r="Y456" s="215"/>
      <c r="Z456" s="215"/>
      <c r="AA456" s="215"/>
      <c r="AB456" s="215"/>
      <c r="AC456" s="215"/>
    </row>
    <row r="457" ht="15.75" customHeight="1">
      <c r="A457" s="215"/>
      <c r="B457" s="215"/>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5"/>
      <c r="Z457" s="215"/>
      <c r="AA457" s="215"/>
      <c r="AB457" s="215"/>
      <c r="AC457" s="215"/>
    </row>
    <row r="458" ht="15.75" customHeight="1">
      <c r="A458" s="215"/>
      <c r="B458" s="215"/>
      <c r="C458" s="215"/>
      <c r="D458" s="215"/>
      <c r="E458" s="215"/>
      <c r="F458" s="215"/>
      <c r="G458" s="215"/>
      <c r="H458" s="215"/>
      <c r="I458" s="215"/>
      <c r="J458" s="215"/>
      <c r="K458" s="215"/>
      <c r="L458" s="215"/>
      <c r="M458" s="215"/>
      <c r="N458" s="215"/>
      <c r="O458" s="215"/>
      <c r="P458" s="215"/>
      <c r="Q458" s="215"/>
      <c r="R458" s="215"/>
      <c r="S458" s="215"/>
      <c r="T458" s="215"/>
      <c r="U458" s="215"/>
      <c r="V458" s="215"/>
      <c r="W458" s="215"/>
      <c r="X458" s="215"/>
      <c r="Y458" s="215"/>
      <c r="Z458" s="215"/>
      <c r="AA458" s="215"/>
      <c r="AB458" s="215"/>
      <c r="AC458" s="215"/>
    </row>
    <row r="459" ht="15.75" customHeight="1">
      <c r="A459" s="215"/>
      <c r="B459" s="215"/>
      <c r="C459" s="215"/>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row>
    <row r="460" ht="15.75" customHeight="1">
      <c r="A460" s="215"/>
      <c r="B460" s="215"/>
      <c r="C460" s="215"/>
      <c r="D460" s="215"/>
      <c r="E460" s="215"/>
      <c r="F460" s="215"/>
      <c r="G460" s="215"/>
      <c r="H460" s="215"/>
      <c r="I460" s="215"/>
      <c r="J460" s="215"/>
      <c r="K460" s="215"/>
      <c r="L460" s="215"/>
      <c r="M460" s="215"/>
      <c r="N460" s="215"/>
      <c r="O460" s="215"/>
      <c r="P460" s="215"/>
      <c r="Q460" s="215"/>
      <c r="R460" s="215"/>
      <c r="S460" s="215"/>
      <c r="T460" s="215"/>
      <c r="U460" s="215"/>
      <c r="V460" s="215"/>
      <c r="W460" s="215"/>
      <c r="X460" s="215"/>
      <c r="Y460" s="215"/>
      <c r="Z460" s="215"/>
      <c r="AA460" s="215"/>
      <c r="AB460" s="215"/>
      <c r="AC460" s="215"/>
    </row>
    <row r="461" ht="15.75" customHeight="1">
      <c r="A461" s="215"/>
      <c r="B461" s="215"/>
      <c r="C461" s="215"/>
      <c r="D461" s="215"/>
      <c r="E461" s="215"/>
      <c r="F461" s="215"/>
      <c r="G461" s="215"/>
      <c r="H461" s="215"/>
      <c r="I461" s="215"/>
      <c r="J461" s="215"/>
      <c r="K461" s="215"/>
      <c r="L461" s="215"/>
      <c r="M461" s="215"/>
      <c r="N461" s="215"/>
      <c r="O461" s="215"/>
      <c r="P461" s="215"/>
      <c r="Q461" s="215"/>
      <c r="R461" s="215"/>
      <c r="S461" s="215"/>
      <c r="T461" s="215"/>
      <c r="U461" s="215"/>
      <c r="V461" s="215"/>
      <c r="W461" s="215"/>
      <c r="X461" s="215"/>
      <c r="Y461" s="215"/>
      <c r="Z461" s="215"/>
      <c r="AA461" s="215"/>
      <c r="AB461" s="215"/>
      <c r="AC461" s="215"/>
    </row>
    <row r="462" ht="15.75" customHeight="1">
      <c r="A462" s="215"/>
      <c r="B462" s="215"/>
      <c r="C462" s="215"/>
      <c r="D462" s="215"/>
      <c r="E462" s="215"/>
      <c r="F462" s="215"/>
      <c r="G462" s="215"/>
      <c r="H462" s="215"/>
      <c r="I462" s="215"/>
      <c r="J462" s="215"/>
      <c r="K462" s="215"/>
      <c r="L462" s="215"/>
      <c r="M462" s="215"/>
      <c r="N462" s="215"/>
      <c r="O462" s="215"/>
      <c r="P462" s="215"/>
      <c r="Q462" s="215"/>
      <c r="R462" s="215"/>
      <c r="S462" s="215"/>
      <c r="T462" s="215"/>
      <c r="U462" s="215"/>
      <c r="V462" s="215"/>
      <c r="W462" s="215"/>
      <c r="X462" s="215"/>
      <c r="Y462" s="215"/>
      <c r="Z462" s="215"/>
      <c r="AA462" s="215"/>
      <c r="AB462" s="215"/>
      <c r="AC462" s="215"/>
    </row>
    <row r="463" ht="15.75" customHeight="1">
      <c r="A463" s="215"/>
      <c r="B463" s="215"/>
      <c r="C463" s="215"/>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row>
    <row r="464" ht="15.75" customHeight="1">
      <c r="A464" s="215"/>
      <c r="B464" s="215"/>
      <c r="C464" s="215"/>
      <c r="D464" s="215"/>
      <c r="E464" s="215"/>
      <c r="F464" s="215"/>
      <c r="G464" s="215"/>
      <c r="H464" s="215"/>
      <c r="I464" s="215"/>
      <c r="J464" s="215"/>
      <c r="K464" s="215"/>
      <c r="L464" s="215"/>
      <c r="M464" s="215"/>
      <c r="N464" s="215"/>
      <c r="O464" s="215"/>
      <c r="P464" s="215"/>
      <c r="Q464" s="215"/>
      <c r="R464" s="215"/>
      <c r="S464" s="215"/>
      <c r="T464" s="215"/>
      <c r="U464" s="215"/>
      <c r="V464" s="215"/>
      <c r="W464" s="215"/>
      <c r="X464" s="215"/>
      <c r="Y464" s="215"/>
      <c r="Z464" s="215"/>
      <c r="AA464" s="215"/>
      <c r="AB464" s="215"/>
      <c r="AC464" s="215"/>
    </row>
    <row r="465" ht="15.75" customHeight="1">
      <c r="A465" s="215"/>
      <c r="B465" s="215"/>
      <c r="C465" s="215"/>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c r="AA465" s="215"/>
      <c r="AB465" s="215"/>
      <c r="AC465" s="215"/>
    </row>
    <row r="466" ht="15.75" customHeight="1">
      <c r="A466" s="215"/>
      <c r="B466" s="215"/>
      <c r="C466" s="215"/>
      <c r="D466" s="215"/>
      <c r="E466" s="215"/>
      <c r="F466" s="215"/>
      <c r="G466" s="215"/>
      <c r="H466" s="215"/>
      <c r="I466" s="215"/>
      <c r="J466" s="215"/>
      <c r="K466" s="215"/>
      <c r="L466" s="215"/>
      <c r="M466" s="215"/>
      <c r="N466" s="215"/>
      <c r="O466" s="215"/>
      <c r="P466" s="215"/>
      <c r="Q466" s="215"/>
      <c r="R466" s="215"/>
      <c r="S466" s="215"/>
      <c r="T466" s="215"/>
      <c r="U466" s="215"/>
      <c r="V466" s="215"/>
      <c r="W466" s="215"/>
      <c r="X466" s="215"/>
      <c r="Y466" s="215"/>
      <c r="Z466" s="215"/>
      <c r="AA466" s="215"/>
      <c r="AB466" s="215"/>
      <c r="AC466" s="215"/>
    </row>
    <row r="467" ht="15.75" customHeight="1">
      <c r="A467" s="215"/>
      <c r="B467" s="215"/>
      <c r="C467" s="215"/>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c r="AA467" s="215"/>
      <c r="AB467" s="215"/>
      <c r="AC467" s="215"/>
    </row>
    <row r="468" ht="15.75" customHeight="1">
      <c r="A468" s="215"/>
      <c r="B468" s="215"/>
      <c r="C468" s="215"/>
      <c r="D468" s="215"/>
      <c r="E468" s="215"/>
      <c r="F468" s="215"/>
      <c r="G468" s="215"/>
      <c r="H468" s="215"/>
      <c r="I468" s="215"/>
      <c r="J468" s="215"/>
      <c r="K468" s="215"/>
      <c r="L468" s="215"/>
      <c r="M468" s="215"/>
      <c r="N468" s="215"/>
      <c r="O468" s="215"/>
      <c r="P468" s="215"/>
      <c r="Q468" s="215"/>
      <c r="R468" s="215"/>
      <c r="S468" s="215"/>
      <c r="T468" s="215"/>
      <c r="U468" s="215"/>
      <c r="V468" s="215"/>
      <c r="W468" s="215"/>
      <c r="X468" s="215"/>
      <c r="Y468" s="215"/>
      <c r="Z468" s="215"/>
      <c r="AA468" s="215"/>
      <c r="AB468" s="215"/>
      <c r="AC468" s="215"/>
    </row>
    <row r="469" ht="15.75" customHeight="1">
      <c r="A469" s="215"/>
      <c r="B469" s="215"/>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c r="AA469" s="215"/>
      <c r="AB469" s="215"/>
      <c r="AC469" s="215"/>
    </row>
    <row r="470" ht="15.75" customHeight="1">
      <c r="A470" s="215"/>
      <c r="B470" s="215"/>
      <c r="C470" s="215"/>
      <c r="D470" s="215"/>
      <c r="E470" s="215"/>
      <c r="F470" s="215"/>
      <c r="G470" s="215"/>
      <c r="H470" s="215"/>
      <c r="I470" s="215"/>
      <c r="J470" s="215"/>
      <c r="K470" s="215"/>
      <c r="L470" s="215"/>
      <c r="M470" s="215"/>
      <c r="N470" s="215"/>
      <c r="O470" s="215"/>
      <c r="P470" s="215"/>
      <c r="Q470" s="215"/>
      <c r="R470" s="215"/>
      <c r="S470" s="215"/>
      <c r="T470" s="215"/>
      <c r="U470" s="215"/>
      <c r="V470" s="215"/>
      <c r="W470" s="215"/>
      <c r="X470" s="215"/>
      <c r="Y470" s="215"/>
      <c r="Z470" s="215"/>
      <c r="AA470" s="215"/>
      <c r="AB470" s="215"/>
      <c r="AC470" s="215"/>
    </row>
    <row r="471" ht="15.75" customHeight="1">
      <c r="A471" s="215"/>
      <c r="B471" s="215"/>
      <c r="C471" s="215"/>
      <c r="D471" s="215"/>
      <c r="E471" s="215"/>
      <c r="F471" s="215"/>
      <c r="G471" s="215"/>
      <c r="H471" s="215"/>
      <c r="I471" s="215"/>
      <c r="J471" s="215"/>
      <c r="K471" s="215"/>
      <c r="L471" s="215"/>
      <c r="M471" s="215"/>
      <c r="N471" s="215"/>
      <c r="O471" s="215"/>
      <c r="P471" s="215"/>
      <c r="Q471" s="215"/>
      <c r="R471" s="215"/>
      <c r="S471" s="215"/>
      <c r="T471" s="215"/>
      <c r="U471" s="215"/>
      <c r="V471" s="215"/>
      <c r="W471" s="215"/>
      <c r="X471" s="215"/>
      <c r="Y471" s="215"/>
      <c r="Z471" s="215"/>
      <c r="AA471" s="215"/>
      <c r="AB471" s="215"/>
      <c r="AC471" s="215"/>
    </row>
    <row r="472" ht="15.75" customHeight="1">
      <c r="A472" s="215"/>
      <c r="B472" s="215"/>
      <c r="C472" s="215"/>
      <c r="D472" s="215"/>
      <c r="E472" s="215"/>
      <c r="F472" s="215"/>
      <c r="G472" s="215"/>
      <c r="H472" s="215"/>
      <c r="I472" s="215"/>
      <c r="J472" s="215"/>
      <c r="K472" s="215"/>
      <c r="L472" s="215"/>
      <c r="M472" s="215"/>
      <c r="N472" s="215"/>
      <c r="O472" s="215"/>
      <c r="P472" s="215"/>
      <c r="Q472" s="215"/>
      <c r="R472" s="215"/>
      <c r="S472" s="215"/>
      <c r="T472" s="215"/>
      <c r="U472" s="215"/>
      <c r="V472" s="215"/>
      <c r="W472" s="215"/>
      <c r="X472" s="215"/>
      <c r="Y472" s="215"/>
      <c r="Z472" s="215"/>
      <c r="AA472" s="215"/>
      <c r="AB472" s="215"/>
      <c r="AC472" s="215"/>
    </row>
    <row r="473" ht="15.75" customHeight="1">
      <c r="A473" s="215"/>
      <c r="B473" s="215"/>
      <c r="C473" s="215"/>
      <c r="D473" s="215"/>
      <c r="E473" s="215"/>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row>
    <row r="474" ht="15.75" customHeight="1">
      <c r="A474" s="215"/>
      <c r="B474" s="215"/>
      <c r="C474" s="215"/>
      <c r="D474" s="215"/>
      <c r="E474" s="215"/>
      <c r="F474" s="215"/>
      <c r="G474" s="215"/>
      <c r="H474" s="215"/>
      <c r="I474" s="215"/>
      <c r="J474" s="215"/>
      <c r="K474" s="215"/>
      <c r="L474" s="215"/>
      <c r="M474" s="215"/>
      <c r="N474" s="215"/>
      <c r="O474" s="215"/>
      <c r="P474" s="215"/>
      <c r="Q474" s="215"/>
      <c r="R474" s="215"/>
      <c r="S474" s="215"/>
      <c r="T474" s="215"/>
      <c r="U474" s="215"/>
      <c r="V474" s="215"/>
      <c r="W474" s="215"/>
      <c r="X474" s="215"/>
      <c r="Y474" s="215"/>
      <c r="Z474" s="215"/>
      <c r="AA474" s="215"/>
      <c r="AB474" s="215"/>
      <c r="AC474" s="215"/>
    </row>
    <row r="475" ht="15.75" customHeight="1">
      <c r="A475" s="215"/>
      <c r="B475" s="215"/>
      <c r="C475" s="215"/>
      <c r="D475" s="215"/>
      <c r="E475" s="215"/>
      <c r="F475" s="215"/>
      <c r="G475" s="215"/>
      <c r="H475" s="215"/>
      <c r="I475" s="215"/>
      <c r="J475" s="215"/>
      <c r="K475" s="215"/>
      <c r="L475" s="215"/>
      <c r="M475" s="215"/>
      <c r="N475" s="215"/>
      <c r="O475" s="215"/>
      <c r="P475" s="215"/>
      <c r="Q475" s="215"/>
      <c r="R475" s="215"/>
      <c r="S475" s="215"/>
      <c r="T475" s="215"/>
      <c r="U475" s="215"/>
      <c r="V475" s="215"/>
      <c r="W475" s="215"/>
      <c r="X475" s="215"/>
      <c r="Y475" s="215"/>
      <c r="Z475" s="215"/>
      <c r="AA475" s="215"/>
      <c r="AB475" s="215"/>
      <c r="AC475" s="215"/>
    </row>
    <row r="476" ht="15.75" customHeight="1">
      <c r="A476" s="215"/>
      <c r="B476" s="215"/>
      <c r="C476" s="215"/>
      <c r="D476" s="215"/>
      <c r="E476" s="215"/>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row>
    <row r="477" ht="15.75" customHeight="1">
      <c r="A477" s="215"/>
      <c r="B477" s="215"/>
      <c r="C477" s="215"/>
      <c r="D477" s="215"/>
      <c r="E477" s="215"/>
      <c r="F477" s="215"/>
      <c r="G477" s="215"/>
      <c r="H477" s="215"/>
      <c r="I477" s="215"/>
      <c r="J477" s="215"/>
      <c r="K477" s="215"/>
      <c r="L477" s="215"/>
      <c r="M477" s="215"/>
      <c r="N477" s="215"/>
      <c r="O477" s="215"/>
      <c r="P477" s="215"/>
      <c r="Q477" s="215"/>
      <c r="R477" s="215"/>
      <c r="S477" s="215"/>
      <c r="T477" s="215"/>
      <c r="U477" s="215"/>
      <c r="V477" s="215"/>
      <c r="W477" s="215"/>
      <c r="X477" s="215"/>
      <c r="Y477" s="215"/>
      <c r="Z477" s="215"/>
      <c r="AA477" s="215"/>
      <c r="AB477" s="215"/>
      <c r="AC477" s="215"/>
    </row>
    <row r="478" ht="15.75" customHeight="1">
      <c r="A478" s="215"/>
      <c r="B478" s="215"/>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5"/>
      <c r="Z478" s="215"/>
      <c r="AA478" s="215"/>
      <c r="AB478" s="215"/>
      <c r="AC478" s="215"/>
    </row>
    <row r="479" ht="15.75" customHeight="1">
      <c r="A479" s="215"/>
      <c r="B479" s="215"/>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5"/>
      <c r="Z479" s="215"/>
      <c r="AA479" s="215"/>
      <c r="AB479" s="215"/>
      <c r="AC479" s="215"/>
    </row>
    <row r="480" ht="15.75" customHeight="1">
      <c r="A480" s="215"/>
      <c r="B480" s="215"/>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5"/>
      <c r="Z480" s="215"/>
      <c r="AA480" s="215"/>
      <c r="AB480" s="215"/>
      <c r="AC480" s="215"/>
    </row>
    <row r="481" ht="15.75" customHeight="1">
      <c r="A481" s="215"/>
      <c r="B481" s="215"/>
      <c r="C481" s="215"/>
      <c r="D481" s="215"/>
      <c r="E481" s="215"/>
      <c r="F481" s="215"/>
      <c r="G481" s="215"/>
      <c r="H481" s="215"/>
      <c r="I481" s="215"/>
      <c r="J481" s="215"/>
      <c r="K481" s="215"/>
      <c r="L481" s="215"/>
      <c r="M481" s="215"/>
      <c r="N481" s="215"/>
      <c r="O481" s="215"/>
      <c r="P481" s="215"/>
      <c r="Q481" s="215"/>
      <c r="R481" s="215"/>
      <c r="S481" s="215"/>
      <c r="T481" s="215"/>
      <c r="U481" s="215"/>
      <c r="V481" s="215"/>
      <c r="W481" s="215"/>
      <c r="X481" s="215"/>
      <c r="Y481" s="215"/>
      <c r="Z481" s="215"/>
      <c r="AA481" s="215"/>
      <c r="AB481" s="215"/>
      <c r="AC481" s="215"/>
    </row>
    <row r="482" ht="15.75" customHeight="1">
      <c r="A482" s="215"/>
      <c r="B482" s="215"/>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5"/>
      <c r="Z482" s="215"/>
      <c r="AA482" s="215"/>
      <c r="AB482" s="215"/>
      <c r="AC482" s="215"/>
    </row>
    <row r="483" ht="15.75" customHeight="1">
      <c r="A483" s="215"/>
      <c r="B483" s="215"/>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5"/>
      <c r="Z483" s="215"/>
      <c r="AA483" s="215"/>
      <c r="AB483" s="215"/>
      <c r="AC483" s="215"/>
    </row>
    <row r="484" ht="15.75" customHeight="1">
      <c r="A484" s="215"/>
      <c r="B484" s="215"/>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c r="AA484" s="215"/>
      <c r="AB484" s="215"/>
      <c r="AC484" s="215"/>
    </row>
    <row r="485" ht="15.75" customHeight="1">
      <c r="A485" s="215"/>
      <c r="B485" s="215"/>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5"/>
      <c r="Z485" s="215"/>
      <c r="AA485" s="215"/>
      <c r="AB485" s="215"/>
      <c r="AC485" s="215"/>
    </row>
    <row r="486" ht="15.75" customHeight="1">
      <c r="A486" s="215"/>
      <c r="B486" s="215"/>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c r="AA486" s="215"/>
      <c r="AB486" s="215"/>
      <c r="AC486" s="215"/>
    </row>
    <row r="487" ht="15.75" customHeight="1">
      <c r="A487" s="215"/>
      <c r="B487" s="215"/>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5"/>
      <c r="Z487" s="215"/>
      <c r="AA487" s="215"/>
      <c r="AB487" s="215"/>
      <c r="AC487" s="215"/>
    </row>
    <row r="488" ht="15.75" customHeight="1">
      <c r="A488" s="215"/>
      <c r="B488" s="215"/>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5"/>
      <c r="Z488" s="215"/>
      <c r="AA488" s="215"/>
      <c r="AB488" s="215"/>
      <c r="AC488" s="215"/>
    </row>
    <row r="489" ht="15.75" customHeight="1">
      <c r="A489" s="215"/>
      <c r="B489" s="215"/>
      <c r="C489" s="215"/>
      <c r="D489" s="215"/>
      <c r="E489" s="215"/>
      <c r="F489" s="215"/>
      <c r="G489" s="215"/>
      <c r="H489" s="215"/>
      <c r="I489" s="215"/>
      <c r="J489" s="215"/>
      <c r="K489" s="215"/>
      <c r="L489" s="215"/>
      <c r="M489" s="215"/>
      <c r="N489" s="215"/>
      <c r="O489" s="215"/>
      <c r="P489" s="215"/>
      <c r="Q489" s="215"/>
      <c r="R489" s="215"/>
      <c r="S489" s="215"/>
      <c r="T489" s="215"/>
      <c r="U489" s="215"/>
      <c r="V489" s="215"/>
      <c r="W489" s="215"/>
      <c r="X489" s="215"/>
      <c r="Y489" s="215"/>
      <c r="Z489" s="215"/>
      <c r="AA489" s="215"/>
      <c r="AB489" s="215"/>
      <c r="AC489" s="215"/>
    </row>
    <row r="490" ht="15.75" customHeight="1">
      <c r="A490" s="215"/>
      <c r="B490" s="215"/>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5"/>
      <c r="Z490" s="215"/>
      <c r="AA490" s="215"/>
      <c r="AB490" s="215"/>
      <c r="AC490" s="215"/>
    </row>
    <row r="491" ht="15.75" customHeight="1">
      <c r="A491" s="215"/>
      <c r="B491" s="215"/>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c r="AA491" s="215"/>
      <c r="AB491" s="215"/>
      <c r="AC491" s="215"/>
    </row>
    <row r="492" ht="15.75" customHeight="1">
      <c r="A492" s="215"/>
      <c r="B492" s="215"/>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5"/>
      <c r="Z492" s="215"/>
      <c r="AA492" s="215"/>
      <c r="AB492" s="215"/>
      <c r="AC492" s="215"/>
    </row>
    <row r="493" ht="15.75" customHeight="1">
      <c r="A493" s="215"/>
      <c r="B493" s="215"/>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5"/>
      <c r="Z493" s="215"/>
      <c r="AA493" s="215"/>
      <c r="AB493" s="215"/>
      <c r="AC493" s="215"/>
    </row>
    <row r="494" ht="15.75" customHeight="1">
      <c r="A494" s="215"/>
      <c r="B494" s="215"/>
      <c r="C494" s="215"/>
      <c r="D494" s="215"/>
      <c r="E494" s="215"/>
      <c r="F494" s="215"/>
      <c r="G494" s="215"/>
      <c r="H494" s="215"/>
      <c r="I494" s="215"/>
      <c r="J494" s="215"/>
      <c r="K494" s="215"/>
      <c r="L494" s="215"/>
      <c r="M494" s="215"/>
      <c r="N494" s="215"/>
      <c r="O494" s="215"/>
      <c r="P494" s="215"/>
      <c r="Q494" s="215"/>
      <c r="R494" s="215"/>
      <c r="S494" s="215"/>
      <c r="T494" s="215"/>
      <c r="U494" s="215"/>
      <c r="V494" s="215"/>
      <c r="W494" s="215"/>
      <c r="X494" s="215"/>
      <c r="Y494" s="215"/>
      <c r="Z494" s="215"/>
      <c r="AA494" s="215"/>
      <c r="AB494" s="215"/>
      <c r="AC494" s="215"/>
    </row>
    <row r="495" ht="15.75" customHeight="1">
      <c r="A495" s="215"/>
      <c r="B495" s="215"/>
      <c r="C495" s="215"/>
      <c r="D495" s="215"/>
      <c r="E495" s="215"/>
      <c r="F495" s="215"/>
      <c r="G495" s="215"/>
      <c r="H495" s="215"/>
      <c r="I495" s="215"/>
      <c r="J495" s="215"/>
      <c r="K495" s="215"/>
      <c r="L495" s="215"/>
      <c r="M495" s="215"/>
      <c r="N495" s="215"/>
      <c r="O495" s="215"/>
      <c r="P495" s="215"/>
      <c r="Q495" s="215"/>
      <c r="R495" s="215"/>
      <c r="S495" s="215"/>
      <c r="T495" s="215"/>
      <c r="U495" s="215"/>
      <c r="V495" s="215"/>
      <c r="W495" s="215"/>
      <c r="X495" s="215"/>
      <c r="Y495" s="215"/>
      <c r="Z495" s="215"/>
      <c r="AA495" s="215"/>
      <c r="AB495" s="215"/>
      <c r="AC495" s="215"/>
    </row>
    <row r="496" ht="15.75" customHeight="1">
      <c r="A496" s="215"/>
      <c r="B496" s="215"/>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5"/>
      <c r="Z496" s="215"/>
      <c r="AA496" s="215"/>
      <c r="AB496" s="215"/>
      <c r="AC496" s="215"/>
    </row>
    <row r="497" ht="15.75" customHeight="1">
      <c r="A497" s="215"/>
      <c r="B497" s="215"/>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5"/>
      <c r="Z497" s="215"/>
      <c r="AA497" s="215"/>
      <c r="AB497" s="215"/>
      <c r="AC497" s="215"/>
    </row>
    <row r="498" ht="15.75" customHeight="1">
      <c r="A498" s="215"/>
      <c r="B498" s="215"/>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row>
    <row r="499" ht="15.75" customHeight="1">
      <c r="A499" s="215"/>
      <c r="B499" s="215"/>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5"/>
      <c r="Z499" s="215"/>
      <c r="AA499" s="215"/>
      <c r="AB499" s="215"/>
      <c r="AC499" s="215"/>
    </row>
    <row r="500" ht="15.75" customHeight="1">
      <c r="A500" s="215"/>
      <c r="B500" s="215"/>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5"/>
      <c r="Z500" s="215"/>
      <c r="AA500" s="215"/>
      <c r="AB500" s="215"/>
      <c r="AC500" s="215"/>
    </row>
    <row r="501" ht="15.75" customHeight="1">
      <c r="A501" s="215"/>
      <c r="B501" s="215"/>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c r="AA501" s="215"/>
      <c r="AB501" s="215"/>
      <c r="AC501" s="215"/>
    </row>
    <row r="502" ht="15.75" customHeight="1">
      <c r="A502" s="215"/>
      <c r="B502" s="215"/>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5"/>
      <c r="Z502" s="215"/>
      <c r="AA502" s="215"/>
      <c r="AB502" s="215"/>
      <c r="AC502" s="215"/>
    </row>
    <row r="503" ht="15.75" customHeight="1">
      <c r="A503" s="215"/>
      <c r="B503" s="215"/>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5"/>
      <c r="Z503" s="215"/>
      <c r="AA503" s="215"/>
      <c r="AB503" s="215"/>
      <c r="AC503" s="215"/>
    </row>
    <row r="504" ht="15.75" customHeight="1">
      <c r="A504" s="215"/>
      <c r="B504" s="215"/>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5"/>
      <c r="Z504" s="215"/>
      <c r="AA504" s="215"/>
      <c r="AB504" s="215"/>
      <c r="AC504" s="215"/>
    </row>
    <row r="505" ht="15.75" customHeight="1">
      <c r="A505" s="215"/>
      <c r="B505" s="215"/>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5"/>
      <c r="Z505" s="215"/>
      <c r="AA505" s="215"/>
      <c r="AB505" s="215"/>
      <c r="AC505" s="215"/>
    </row>
    <row r="506" ht="15.75" customHeight="1">
      <c r="A506" s="215"/>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5"/>
    </row>
    <row r="507" ht="15.75" customHeight="1">
      <c r="A507" s="215"/>
      <c r="B507" s="215"/>
      <c r="C507" s="215"/>
      <c r="D507" s="215"/>
      <c r="E507" s="215"/>
      <c r="F507" s="215"/>
      <c r="G507" s="215"/>
      <c r="H507" s="215"/>
      <c r="I507" s="215"/>
      <c r="J507" s="215"/>
      <c r="K507" s="215"/>
      <c r="L507" s="215"/>
      <c r="M507" s="215"/>
      <c r="N507" s="215"/>
      <c r="O507" s="215"/>
      <c r="P507" s="215"/>
      <c r="Q507" s="215"/>
      <c r="R507" s="215"/>
      <c r="S507" s="215"/>
      <c r="T507" s="215"/>
      <c r="U507" s="215"/>
      <c r="V507" s="215"/>
      <c r="W507" s="215"/>
      <c r="X507" s="215"/>
      <c r="Y507" s="215"/>
      <c r="Z507" s="215"/>
      <c r="AA507" s="215"/>
      <c r="AB507" s="215"/>
      <c r="AC507" s="215"/>
    </row>
    <row r="508" ht="15.75" customHeight="1">
      <c r="A508" s="215"/>
      <c r="B508" s="215"/>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5"/>
      <c r="Z508" s="215"/>
      <c r="AA508" s="215"/>
      <c r="AB508" s="215"/>
      <c r="AC508" s="215"/>
    </row>
    <row r="509" ht="15.75" customHeight="1">
      <c r="A509" s="215"/>
      <c r="B509" s="215"/>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5"/>
      <c r="Z509" s="215"/>
      <c r="AA509" s="215"/>
      <c r="AB509" s="215"/>
      <c r="AC509" s="215"/>
    </row>
    <row r="510" ht="15.75" customHeight="1">
      <c r="A510" s="215"/>
      <c r="B510" s="215"/>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5"/>
      <c r="Z510" s="215"/>
      <c r="AA510" s="215"/>
      <c r="AB510" s="215"/>
      <c r="AC510" s="215"/>
    </row>
    <row r="511" ht="15.75" customHeight="1">
      <c r="A511" s="215"/>
      <c r="B511" s="215"/>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5"/>
      <c r="Z511" s="215"/>
      <c r="AA511" s="215"/>
      <c r="AB511" s="215"/>
      <c r="AC511" s="215"/>
    </row>
    <row r="512" ht="15.75" customHeight="1">
      <c r="A512" s="215"/>
      <c r="B512" s="215"/>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5"/>
      <c r="Z512" s="215"/>
      <c r="AA512" s="215"/>
      <c r="AB512" s="215"/>
      <c r="AC512" s="215"/>
    </row>
    <row r="513" ht="15.75" customHeight="1">
      <c r="A513" s="215"/>
      <c r="B513" s="215"/>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5"/>
      <c r="Z513" s="215"/>
      <c r="AA513" s="215"/>
      <c r="AB513" s="215"/>
      <c r="AC513" s="215"/>
    </row>
    <row r="514" ht="15.75" customHeight="1">
      <c r="A514" s="215"/>
      <c r="B514" s="215"/>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5"/>
      <c r="Z514" s="215"/>
      <c r="AA514" s="215"/>
      <c r="AB514" s="215"/>
      <c r="AC514" s="215"/>
    </row>
    <row r="515" ht="15.75" customHeight="1">
      <c r="A515" s="215"/>
      <c r="B515" s="215"/>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5"/>
      <c r="Z515" s="215"/>
      <c r="AA515" s="215"/>
      <c r="AB515" s="215"/>
      <c r="AC515" s="215"/>
    </row>
    <row r="516" ht="15.75" customHeight="1">
      <c r="A516" s="215"/>
      <c r="B516" s="215"/>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5"/>
      <c r="Z516" s="215"/>
      <c r="AA516" s="215"/>
      <c r="AB516" s="215"/>
      <c r="AC516" s="215"/>
    </row>
    <row r="517" ht="15.75" customHeight="1">
      <c r="A517" s="215"/>
      <c r="B517" s="215"/>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5"/>
      <c r="Z517" s="215"/>
      <c r="AA517" s="215"/>
      <c r="AB517" s="215"/>
      <c r="AC517" s="215"/>
    </row>
    <row r="518" ht="15.75" customHeight="1">
      <c r="A518" s="215"/>
      <c r="B518" s="215"/>
      <c r="C518" s="215"/>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row>
    <row r="519" ht="15.75" customHeight="1">
      <c r="A519" s="215"/>
      <c r="B519" s="215"/>
      <c r="C519" s="215"/>
      <c r="D519" s="215"/>
      <c r="E519" s="215"/>
      <c r="F519" s="215"/>
      <c r="G519" s="215"/>
      <c r="H519" s="215"/>
      <c r="I519" s="215"/>
      <c r="J519" s="215"/>
      <c r="K519" s="215"/>
      <c r="L519" s="215"/>
      <c r="M519" s="215"/>
      <c r="N519" s="215"/>
      <c r="O519" s="215"/>
      <c r="P519" s="215"/>
      <c r="Q519" s="215"/>
      <c r="R519" s="215"/>
      <c r="S519" s="215"/>
      <c r="T519" s="215"/>
      <c r="U519" s="215"/>
      <c r="V519" s="215"/>
      <c r="W519" s="215"/>
      <c r="X519" s="215"/>
      <c r="Y519" s="215"/>
      <c r="Z519" s="215"/>
      <c r="AA519" s="215"/>
      <c r="AB519" s="215"/>
      <c r="AC519" s="215"/>
    </row>
    <row r="520" ht="15.75" customHeight="1">
      <c r="A520" s="215"/>
      <c r="B520" s="215"/>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5"/>
      <c r="Z520" s="215"/>
      <c r="AA520" s="215"/>
      <c r="AB520" s="215"/>
      <c r="AC520" s="215"/>
    </row>
    <row r="521" ht="15.75" customHeight="1">
      <c r="A521" s="215"/>
      <c r="B521" s="215"/>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5"/>
      <c r="Z521" s="215"/>
      <c r="AA521" s="215"/>
      <c r="AB521" s="215"/>
      <c r="AC521" s="215"/>
    </row>
    <row r="522" ht="15.75" customHeight="1">
      <c r="A522" s="215"/>
      <c r="B522" s="215"/>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c r="AA522" s="215"/>
      <c r="AB522" s="215"/>
      <c r="AC522" s="215"/>
    </row>
    <row r="523" ht="15.75" customHeight="1">
      <c r="A523" s="215"/>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c r="AA523" s="215"/>
      <c r="AB523" s="215"/>
      <c r="AC523" s="215"/>
    </row>
    <row r="524" ht="15.75" customHeight="1">
      <c r="A524" s="215"/>
      <c r="B524" s="215"/>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5"/>
      <c r="Z524" s="215"/>
      <c r="AA524" s="215"/>
      <c r="AB524" s="215"/>
      <c r="AC524" s="215"/>
    </row>
    <row r="525" ht="15.75" customHeight="1">
      <c r="A525" s="215"/>
      <c r="B525" s="215"/>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row>
    <row r="526" ht="15.75" customHeight="1">
      <c r="A526" s="215"/>
      <c r="B526" s="215"/>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c r="AA526" s="215"/>
      <c r="AB526" s="215"/>
      <c r="AC526" s="215"/>
    </row>
    <row r="527" ht="15.75" customHeight="1">
      <c r="A527" s="215"/>
      <c r="B527" s="215"/>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5"/>
      <c r="Z527" s="215"/>
      <c r="AA527" s="215"/>
      <c r="AB527" s="215"/>
      <c r="AC527" s="215"/>
    </row>
    <row r="528" ht="15.75" customHeight="1">
      <c r="A528" s="215"/>
      <c r="B528" s="215"/>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5"/>
      <c r="Z528" s="215"/>
      <c r="AA528" s="215"/>
      <c r="AB528" s="215"/>
      <c r="AC528" s="215"/>
    </row>
    <row r="529" ht="15.75" customHeight="1">
      <c r="A529" s="215"/>
      <c r="B529" s="215"/>
      <c r="C529" s="215"/>
      <c r="D529" s="215"/>
      <c r="E529" s="215"/>
      <c r="F529" s="215"/>
      <c r="G529" s="215"/>
      <c r="H529" s="215"/>
      <c r="I529" s="215"/>
      <c r="J529" s="215"/>
      <c r="K529" s="215"/>
      <c r="L529" s="215"/>
      <c r="M529" s="215"/>
      <c r="N529" s="215"/>
      <c r="O529" s="215"/>
      <c r="P529" s="215"/>
      <c r="Q529" s="215"/>
      <c r="R529" s="215"/>
      <c r="S529" s="215"/>
      <c r="T529" s="215"/>
      <c r="U529" s="215"/>
      <c r="V529" s="215"/>
      <c r="W529" s="215"/>
      <c r="X529" s="215"/>
      <c r="Y529" s="215"/>
      <c r="Z529" s="215"/>
      <c r="AA529" s="215"/>
      <c r="AB529" s="215"/>
      <c r="AC529" s="215"/>
    </row>
    <row r="530" ht="15.75" customHeight="1">
      <c r="A530" s="215"/>
      <c r="B530" s="215"/>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5"/>
      <c r="Z530" s="215"/>
      <c r="AA530" s="215"/>
      <c r="AB530" s="215"/>
      <c r="AC530" s="215"/>
    </row>
    <row r="531" ht="15.75" customHeight="1">
      <c r="A531" s="215"/>
      <c r="B531" s="215"/>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5"/>
      <c r="Z531" s="215"/>
      <c r="AA531" s="215"/>
      <c r="AB531" s="215"/>
      <c r="AC531" s="215"/>
    </row>
    <row r="532" ht="15.75" customHeight="1">
      <c r="A532" s="215"/>
      <c r="B532" s="215"/>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5"/>
      <c r="Z532" s="215"/>
      <c r="AA532" s="215"/>
      <c r="AB532" s="215"/>
      <c r="AC532" s="215"/>
    </row>
    <row r="533" ht="15.75" customHeight="1">
      <c r="A533" s="215"/>
      <c r="B533" s="215"/>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5"/>
      <c r="Z533" s="215"/>
      <c r="AA533" s="215"/>
      <c r="AB533" s="215"/>
      <c r="AC533" s="215"/>
    </row>
    <row r="534" ht="15.75" customHeight="1">
      <c r="A534" s="215"/>
      <c r="B534" s="215"/>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5"/>
      <c r="Z534" s="215"/>
      <c r="AA534" s="215"/>
      <c r="AB534" s="215"/>
      <c r="AC534" s="215"/>
    </row>
    <row r="535" ht="15.75" customHeight="1">
      <c r="A535" s="215"/>
      <c r="B535" s="215"/>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5"/>
      <c r="Z535" s="215"/>
      <c r="AA535" s="215"/>
      <c r="AB535" s="215"/>
      <c r="AC535" s="215"/>
    </row>
    <row r="536" ht="15.75" customHeight="1">
      <c r="A536" s="215"/>
      <c r="B536" s="215"/>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5"/>
      <c r="Z536" s="215"/>
      <c r="AA536" s="215"/>
      <c r="AB536" s="215"/>
      <c r="AC536" s="215"/>
    </row>
    <row r="537" ht="15.75" customHeight="1">
      <c r="A537" s="215"/>
      <c r="B537" s="215"/>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5"/>
      <c r="Z537" s="215"/>
      <c r="AA537" s="215"/>
      <c r="AB537" s="215"/>
      <c r="AC537" s="215"/>
    </row>
    <row r="538" ht="15.75" customHeight="1">
      <c r="A538" s="215"/>
      <c r="B538" s="215"/>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5"/>
      <c r="Z538" s="215"/>
      <c r="AA538" s="215"/>
      <c r="AB538" s="215"/>
      <c r="AC538" s="215"/>
    </row>
    <row r="539" ht="15.75" customHeight="1">
      <c r="A539" s="215"/>
      <c r="B539" s="215"/>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5"/>
      <c r="Z539" s="215"/>
      <c r="AA539" s="215"/>
      <c r="AB539" s="215"/>
      <c r="AC539" s="215"/>
    </row>
    <row r="540" ht="15.75" customHeight="1">
      <c r="A540" s="215"/>
      <c r="B540" s="215"/>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5"/>
      <c r="Z540" s="215"/>
      <c r="AA540" s="215"/>
      <c r="AB540" s="215"/>
      <c r="AC540" s="215"/>
    </row>
    <row r="541" ht="15.75" customHeight="1">
      <c r="A541" s="215"/>
      <c r="B541" s="215"/>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5"/>
      <c r="Z541" s="215"/>
      <c r="AA541" s="215"/>
      <c r="AB541" s="215"/>
      <c r="AC541" s="215"/>
    </row>
    <row r="542" ht="15.75" customHeight="1">
      <c r="A542" s="215"/>
      <c r="B542" s="215"/>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5"/>
      <c r="Z542" s="215"/>
      <c r="AA542" s="215"/>
      <c r="AB542" s="215"/>
      <c r="AC542" s="215"/>
    </row>
    <row r="543" ht="15.75" customHeight="1">
      <c r="A543" s="215"/>
      <c r="B543" s="215"/>
      <c r="C543" s="215"/>
      <c r="D543" s="215"/>
      <c r="E543" s="215"/>
      <c r="F543" s="215"/>
      <c r="G543" s="215"/>
      <c r="H543" s="215"/>
      <c r="I543" s="215"/>
      <c r="J543" s="215"/>
      <c r="K543" s="215"/>
      <c r="L543" s="215"/>
      <c r="M543" s="215"/>
      <c r="N543" s="215"/>
      <c r="O543" s="215"/>
      <c r="P543" s="215"/>
      <c r="Q543" s="215"/>
      <c r="R543" s="215"/>
      <c r="S543" s="215"/>
      <c r="T543" s="215"/>
      <c r="U543" s="215"/>
      <c r="V543" s="215"/>
      <c r="W543" s="215"/>
      <c r="X543" s="215"/>
      <c r="Y543" s="215"/>
      <c r="Z543" s="215"/>
      <c r="AA543" s="215"/>
      <c r="AB543" s="215"/>
      <c r="AC543" s="215"/>
    </row>
    <row r="544" ht="15.75" customHeight="1">
      <c r="A544" s="215"/>
      <c r="B544" s="215"/>
      <c r="C544" s="215"/>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row>
    <row r="545" ht="15.75" customHeight="1">
      <c r="A545" s="215"/>
      <c r="B545" s="215"/>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5"/>
      <c r="Z545" s="215"/>
      <c r="AA545" s="215"/>
      <c r="AB545" s="215"/>
      <c r="AC545" s="215"/>
    </row>
    <row r="546" ht="15.75" customHeight="1">
      <c r="A546" s="215"/>
      <c r="B546" s="215"/>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5"/>
      <c r="Z546" s="215"/>
      <c r="AA546" s="215"/>
      <c r="AB546" s="215"/>
      <c r="AC546" s="215"/>
    </row>
    <row r="547" ht="15.75" customHeight="1">
      <c r="A547" s="215"/>
      <c r="B547" s="215"/>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row>
    <row r="548" ht="15.75" customHeight="1">
      <c r="A548" s="215"/>
      <c r="B548" s="215"/>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5"/>
      <c r="Z548" s="215"/>
      <c r="AA548" s="215"/>
      <c r="AB548" s="215"/>
      <c r="AC548" s="215"/>
    </row>
    <row r="549" ht="15.75" customHeight="1">
      <c r="A549" s="215"/>
      <c r="B549" s="215"/>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5"/>
      <c r="Z549" s="215"/>
      <c r="AA549" s="215"/>
      <c r="AB549" s="215"/>
      <c r="AC549" s="215"/>
    </row>
    <row r="550" ht="15.75" customHeight="1">
      <c r="A550" s="215"/>
      <c r="B550" s="215"/>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5"/>
      <c r="Z550" s="215"/>
      <c r="AA550" s="215"/>
      <c r="AB550" s="215"/>
      <c r="AC550" s="215"/>
    </row>
    <row r="551" ht="15.75" customHeight="1">
      <c r="A551" s="215"/>
      <c r="B551" s="215"/>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5"/>
      <c r="Z551" s="215"/>
      <c r="AA551" s="215"/>
      <c r="AB551" s="215"/>
      <c r="AC551" s="215"/>
    </row>
    <row r="552" ht="15.75" customHeight="1">
      <c r="A552" s="215"/>
      <c r="B552" s="215"/>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c r="AA552" s="215"/>
      <c r="AB552" s="215"/>
      <c r="AC552" s="215"/>
    </row>
    <row r="553" ht="15.75" customHeight="1">
      <c r="A553" s="215"/>
      <c r="B553" s="215"/>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5"/>
      <c r="Z553" s="215"/>
      <c r="AA553" s="215"/>
      <c r="AB553" s="215"/>
      <c r="AC553" s="215"/>
    </row>
    <row r="554" ht="15.75" customHeight="1">
      <c r="A554" s="215"/>
      <c r="B554" s="215"/>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5"/>
      <c r="Z554" s="215"/>
      <c r="AA554" s="215"/>
      <c r="AB554" s="215"/>
      <c r="AC554" s="215"/>
    </row>
    <row r="555" ht="15.75" customHeight="1">
      <c r="A555" s="215"/>
      <c r="B555" s="215"/>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5"/>
      <c r="Z555" s="215"/>
      <c r="AA555" s="215"/>
      <c r="AB555" s="215"/>
      <c r="AC555" s="215"/>
    </row>
    <row r="556" ht="15.75" customHeight="1">
      <c r="A556" s="215"/>
      <c r="B556" s="215"/>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c r="AA556" s="215"/>
      <c r="AB556" s="215"/>
      <c r="AC556" s="215"/>
    </row>
    <row r="557" ht="15.75" customHeight="1">
      <c r="A557" s="215"/>
      <c r="B557" s="215"/>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5"/>
      <c r="Z557" s="215"/>
      <c r="AA557" s="215"/>
      <c r="AB557" s="215"/>
      <c r="AC557" s="215"/>
    </row>
    <row r="558" ht="15.75" customHeight="1">
      <c r="A558" s="215"/>
      <c r="B558" s="215"/>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5"/>
      <c r="Z558" s="215"/>
      <c r="AA558" s="215"/>
      <c r="AB558" s="215"/>
      <c r="AC558" s="215"/>
    </row>
    <row r="559" ht="15.75" customHeight="1">
      <c r="A559" s="215"/>
      <c r="B559" s="215"/>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5"/>
      <c r="Z559" s="215"/>
      <c r="AA559" s="215"/>
      <c r="AB559" s="215"/>
      <c r="AC559" s="215"/>
    </row>
    <row r="560" ht="15.75" customHeight="1">
      <c r="A560" s="215"/>
      <c r="B560" s="215"/>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c r="AA560" s="215"/>
      <c r="AB560" s="215"/>
      <c r="AC560" s="215"/>
    </row>
    <row r="561" ht="15.75" customHeight="1">
      <c r="A561" s="215"/>
      <c r="B561" s="215"/>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5"/>
      <c r="Z561" s="215"/>
      <c r="AA561" s="215"/>
      <c r="AB561" s="215"/>
      <c r="AC561" s="215"/>
    </row>
    <row r="562" ht="15.75" customHeight="1">
      <c r="A562" s="215"/>
      <c r="B562" s="215"/>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c r="AA562" s="215"/>
      <c r="AB562" s="215"/>
      <c r="AC562" s="215"/>
    </row>
    <row r="563" ht="15.75" customHeight="1">
      <c r="A563" s="215"/>
      <c r="B563" s="215"/>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5"/>
      <c r="Z563" s="215"/>
      <c r="AA563" s="215"/>
      <c r="AB563" s="215"/>
      <c r="AC563" s="215"/>
    </row>
    <row r="564" ht="15.75" customHeight="1">
      <c r="A564" s="215"/>
      <c r="B564" s="215"/>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c r="AA564" s="215"/>
      <c r="AB564" s="215"/>
      <c r="AC564" s="215"/>
    </row>
    <row r="565" ht="15.75" customHeight="1">
      <c r="A565" s="215"/>
      <c r="B565" s="215"/>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5"/>
      <c r="Z565" s="215"/>
      <c r="AA565" s="215"/>
      <c r="AB565" s="215"/>
      <c r="AC565" s="215"/>
    </row>
    <row r="566" ht="15.75" customHeight="1">
      <c r="A566" s="215"/>
      <c r="B566" s="215"/>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5"/>
      <c r="Z566" s="215"/>
      <c r="AA566" s="215"/>
      <c r="AB566" s="215"/>
      <c r="AC566" s="215"/>
    </row>
    <row r="567" ht="15.75" customHeight="1">
      <c r="A567" s="215"/>
      <c r="B567" s="215"/>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5"/>
      <c r="Z567" s="215"/>
      <c r="AA567" s="215"/>
      <c r="AB567" s="215"/>
      <c r="AC567" s="215"/>
    </row>
    <row r="568" ht="15.75" customHeight="1">
      <c r="A568" s="215"/>
      <c r="B568" s="215"/>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c r="AA568" s="215"/>
      <c r="AB568" s="215"/>
      <c r="AC568" s="215"/>
    </row>
    <row r="569" ht="15.75" customHeight="1">
      <c r="A569" s="215"/>
      <c r="B569" s="215"/>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5"/>
      <c r="Z569" s="215"/>
      <c r="AA569" s="215"/>
      <c r="AB569" s="215"/>
      <c r="AC569" s="215"/>
    </row>
    <row r="570" ht="15.75" customHeight="1">
      <c r="A570" s="215"/>
      <c r="B570" s="215"/>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5"/>
      <c r="Z570" s="215"/>
      <c r="AA570" s="215"/>
      <c r="AB570" s="215"/>
      <c r="AC570" s="215"/>
    </row>
    <row r="571" ht="15.75" customHeight="1">
      <c r="A571" s="215"/>
      <c r="B571" s="215"/>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5"/>
      <c r="Z571" s="215"/>
      <c r="AA571" s="215"/>
      <c r="AB571" s="215"/>
      <c r="AC571" s="215"/>
    </row>
    <row r="572" ht="15.75" customHeight="1">
      <c r="A572" s="215"/>
      <c r="B572" s="215"/>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5"/>
      <c r="Z572" s="215"/>
      <c r="AA572" s="215"/>
      <c r="AB572" s="215"/>
      <c r="AC572" s="215"/>
    </row>
    <row r="573" ht="15.75" customHeight="1">
      <c r="A573" s="215"/>
      <c r="B573" s="215"/>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c r="AA573" s="215"/>
      <c r="AB573" s="215"/>
      <c r="AC573" s="215"/>
    </row>
    <row r="574" ht="15.75" customHeight="1">
      <c r="A574" s="215"/>
      <c r="B574" s="215"/>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5"/>
      <c r="Z574" s="215"/>
      <c r="AA574" s="215"/>
      <c r="AB574" s="215"/>
      <c r="AC574" s="215"/>
    </row>
    <row r="575" ht="15.75" customHeight="1">
      <c r="A575" s="215"/>
      <c r="B575" s="215"/>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5"/>
      <c r="Z575" s="215"/>
      <c r="AA575" s="215"/>
      <c r="AB575" s="215"/>
      <c r="AC575" s="215"/>
    </row>
    <row r="576" ht="15.75" customHeight="1">
      <c r="A576" s="215"/>
      <c r="B576" s="215"/>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5"/>
      <c r="Z576" s="215"/>
      <c r="AA576" s="215"/>
      <c r="AB576" s="215"/>
      <c r="AC576" s="215"/>
    </row>
    <row r="577" ht="15.75" customHeight="1">
      <c r="A577" s="215"/>
      <c r="B577" s="215"/>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5"/>
      <c r="Z577" s="215"/>
      <c r="AA577" s="215"/>
      <c r="AB577" s="215"/>
      <c r="AC577" s="215"/>
    </row>
    <row r="578" ht="15.75" customHeight="1">
      <c r="A578" s="215"/>
      <c r="B578" s="215"/>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5"/>
      <c r="Z578" s="215"/>
      <c r="AA578" s="215"/>
      <c r="AB578" s="215"/>
      <c r="AC578" s="215"/>
    </row>
    <row r="579" ht="15.75" customHeight="1">
      <c r="A579" s="215"/>
      <c r="B579" s="215"/>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5"/>
      <c r="Z579" s="215"/>
      <c r="AA579" s="215"/>
      <c r="AB579" s="215"/>
      <c r="AC579" s="215"/>
    </row>
    <row r="580" ht="15.75" customHeight="1">
      <c r="A580" s="215"/>
      <c r="B580" s="215"/>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5"/>
      <c r="Z580" s="215"/>
      <c r="AA580" s="215"/>
      <c r="AB580" s="215"/>
      <c r="AC580" s="215"/>
    </row>
    <row r="581" ht="15.75" customHeight="1">
      <c r="A581" s="215"/>
      <c r="B581" s="215"/>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5"/>
      <c r="Z581" s="215"/>
      <c r="AA581" s="215"/>
      <c r="AB581" s="215"/>
      <c r="AC581" s="215"/>
    </row>
    <row r="582" ht="15.75" customHeight="1">
      <c r="A582" s="215"/>
      <c r="B582" s="215"/>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5"/>
      <c r="Z582" s="215"/>
      <c r="AA582" s="215"/>
      <c r="AB582" s="215"/>
      <c r="AC582" s="215"/>
    </row>
    <row r="583" ht="15.75" customHeight="1">
      <c r="A583" s="215"/>
      <c r="B583" s="215"/>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5"/>
      <c r="Z583" s="215"/>
      <c r="AA583" s="215"/>
      <c r="AB583" s="215"/>
      <c r="AC583" s="215"/>
    </row>
    <row r="584" ht="15.75" customHeight="1">
      <c r="A584" s="215"/>
      <c r="B584" s="215"/>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5"/>
      <c r="Z584" s="215"/>
      <c r="AA584" s="215"/>
      <c r="AB584" s="215"/>
      <c r="AC584" s="215"/>
    </row>
    <row r="585" ht="15.75" customHeight="1">
      <c r="A585" s="215"/>
      <c r="B585" s="215"/>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c r="AA585" s="215"/>
      <c r="AB585" s="215"/>
      <c r="AC585" s="215"/>
    </row>
    <row r="586" ht="15.75" customHeight="1">
      <c r="A586" s="215"/>
      <c r="B586" s="215"/>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5"/>
      <c r="Z586" s="215"/>
      <c r="AA586" s="215"/>
      <c r="AB586" s="215"/>
      <c r="AC586" s="215"/>
    </row>
    <row r="587" ht="15.75" customHeight="1">
      <c r="A587" s="215"/>
      <c r="B587" s="215"/>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c r="AA587" s="215"/>
      <c r="AB587" s="215"/>
      <c r="AC587" s="215"/>
    </row>
    <row r="588" ht="15.75" customHeight="1">
      <c r="A588" s="215"/>
      <c r="B588" s="215"/>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5"/>
      <c r="Z588" s="215"/>
      <c r="AA588" s="215"/>
      <c r="AB588" s="215"/>
      <c r="AC588" s="215"/>
    </row>
    <row r="589" ht="15.75" customHeight="1">
      <c r="A589" s="215"/>
      <c r="B589" s="215"/>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5"/>
      <c r="Z589" s="215"/>
      <c r="AA589" s="215"/>
      <c r="AB589" s="215"/>
      <c r="AC589" s="215"/>
    </row>
    <row r="590" ht="15.75" customHeight="1">
      <c r="A590" s="215"/>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row>
    <row r="591" ht="15.75" customHeight="1">
      <c r="A591" s="215"/>
      <c r="B591" s="215"/>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5"/>
      <c r="Z591" s="215"/>
      <c r="AA591" s="215"/>
      <c r="AB591" s="215"/>
      <c r="AC591" s="215"/>
    </row>
    <row r="592" ht="15.75" customHeight="1">
      <c r="A592" s="215"/>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c r="AA592" s="215"/>
      <c r="AB592" s="215"/>
      <c r="AC592" s="215"/>
    </row>
    <row r="593" ht="15.75" customHeight="1">
      <c r="A593" s="215"/>
      <c r="B593" s="215"/>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5"/>
      <c r="Z593" s="215"/>
      <c r="AA593" s="215"/>
      <c r="AB593" s="215"/>
      <c r="AC593" s="215"/>
    </row>
    <row r="594" ht="15.75" customHeight="1">
      <c r="A594" s="215"/>
      <c r="B594" s="215"/>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5"/>
      <c r="Z594" s="215"/>
      <c r="AA594" s="215"/>
      <c r="AB594" s="215"/>
      <c r="AC594" s="215"/>
    </row>
    <row r="595" ht="15.75" customHeight="1">
      <c r="A595" s="215"/>
      <c r="B595" s="215"/>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5"/>
      <c r="Z595" s="215"/>
      <c r="AA595" s="215"/>
      <c r="AB595" s="215"/>
      <c r="AC595" s="215"/>
    </row>
    <row r="596" ht="15.75" customHeight="1">
      <c r="A596" s="215"/>
      <c r="B596" s="215"/>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5"/>
      <c r="Z596" s="215"/>
      <c r="AA596" s="215"/>
      <c r="AB596" s="215"/>
      <c r="AC596" s="215"/>
    </row>
    <row r="597" ht="15.75" customHeight="1">
      <c r="A597" s="215"/>
      <c r="B597" s="215"/>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5"/>
      <c r="Z597" s="215"/>
      <c r="AA597" s="215"/>
      <c r="AB597" s="215"/>
      <c r="AC597" s="215"/>
    </row>
    <row r="598" ht="15.75" customHeight="1">
      <c r="A598" s="215"/>
      <c r="B598" s="215"/>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5"/>
      <c r="Z598" s="215"/>
      <c r="AA598" s="215"/>
      <c r="AB598" s="215"/>
      <c r="AC598" s="215"/>
    </row>
    <row r="599" ht="15.75" customHeight="1">
      <c r="A599" s="215"/>
      <c r="B599" s="215"/>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5"/>
      <c r="Z599" s="215"/>
      <c r="AA599" s="215"/>
      <c r="AB599" s="215"/>
      <c r="AC599" s="215"/>
    </row>
    <row r="600" ht="15.75" customHeight="1">
      <c r="A600" s="215"/>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c r="AA600" s="215"/>
      <c r="AB600" s="215"/>
      <c r="AC600" s="215"/>
    </row>
    <row r="601" ht="15.75" customHeight="1">
      <c r="A601" s="215"/>
      <c r="B601" s="215"/>
      <c r="C601" s="215"/>
      <c r="D601" s="215"/>
      <c r="E601" s="215"/>
      <c r="F601" s="215"/>
      <c r="G601" s="215"/>
      <c r="H601" s="215"/>
      <c r="I601" s="215"/>
      <c r="J601" s="215"/>
      <c r="K601" s="215"/>
      <c r="L601" s="215"/>
      <c r="M601" s="215"/>
      <c r="N601" s="215"/>
      <c r="O601" s="215"/>
      <c r="P601" s="215"/>
      <c r="Q601" s="215"/>
      <c r="R601" s="215"/>
      <c r="S601" s="215"/>
      <c r="T601" s="215"/>
      <c r="U601" s="215"/>
      <c r="V601" s="215"/>
      <c r="W601" s="215"/>
      <c r="X601" s="215"/>
      <c r="Y601" s="215"/>
      <c r="Z601" s="215"/>
      <c r="AA601" s="215"/>
      <c r="AB601" s="215"/>
      <c r="AC601" s="215"/>
    </row>
    <row r="602" ht="15.75" customHeight="1">
      <c r="A602" s="215"/>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c r="Z602" s="215"/>
      <c r="AA602" s="215"/>
      <c r="AB602" s="215"/>
      <c r="AC602" s="215"/>
    </row>
    <row r="603" ht="15.75" customHeight="1">
      <c r="A603" s="215"/>
      <c r="B603" s="215"/>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5"/>
      <c r="Z603" s="215"/>
      <c r="AA603" s="215"/>
      <c r="AB603" s="215"/>
      <c r="AC603" s="215"/>
    </row>
    <row r="604" ht="15.75" customHeight="1">
      <c r="A604" s="215"/>
      <c r="B604" s="215"/>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5"/>
      <c r="Z604" s="215"/>
      <c r="AA604" s="215"/>
      <c r="AB604" s="215"/>
      <c r="AC604" s="215"/>
    </row>
    <row r="605" ht="15.75" customHeight="1">
      <c r="A605" s="215"/>
      <c r="B605" s="215"/>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c r="AA605" s="215"/>
      <c r="AB605" s="215"/>
      <c r="AC605" s="215"/>
    </row>
    <row r="606" ht="15.75" customHeight="1">
      <c r="A606" s="215"/>
      <c r="B606" s="215"/>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5"/>
      <c r="Z606" s="215"/>
      <c r="AA606" s="215"/>
      <c r="AB606" s="215"/>
      <c r="AC606" s="215"/>
    </row>
    <row r="607" ht="15.75" customHeight="1">
      <c r="A607" s="215"/>
      <c r="B607" s="215"/>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5"/>
      <c r="Z607" s="215"/>
      <c r="AA607" s="215"/>
      <c r="AB607" s="215"/>
      <c r="AC607" s="215"/>
    </row>
    <row r="608" ht="15.75" customHeight="1">
      <c r="A608" s="215"/>
      <c r="B608" s="215"/>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5"/>
      <c r="Z608" s="215"/>
      <c r="AA608" s="215"/>
      <c r="AB608" s="215"/>
      <c r="AC608" s="215"/>
    </row>
    <row r="609" ht="15.75" customHeight="1">
      <c r="A609" s="215"/>
      <c r="B609" s="215"/>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c r="AA609" s="215"/>
      <c r="AB609" s="215"/>
      <c r="AC609" s="215"/>
    </row>
    <row r="610" ht="15.75" customHeight="1">
      <c r="A610" s="215"/>
      <c r="B610" s="215"/>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5"/>
      <c r="Z610" s="215"/>
      <c r="AA610" s="215"/>
      <c r="AB610" s="215"/>
      <c r="AC610" s="215"/>
    </row>
    <row r="611" ht="15.75" customHeight="1">
      <c r="A611" s="215"/>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c r="Z611" s="215"/>
      <c r="AA611" s="215"/>
      <c r="AB611" s="215"/>
      <c r="AC611" s="215"/>
    </row>
    <row r="612" ht="15.75" customHeight="1">
      <c r="A612" s="215"/>
      <c r="B612" s="215"/>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5"/>
      <c r="Z612" s="215"/>
      <c r="AA612" s="215"/>
      <c r="AB612" s="215"/>
      <c r="AC612" s="215"/>
    </row>
    <row r="613" ht="15.75" customHeight="1">
      <c r="A613" s="215"/>
      <c r="B613" s="215"/>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c r="AA613" s="215"/>
      <c r="AB613" s="215"/>
      <c r="AC613" s="215"/>
    </row>
    <row r="614" ht="15.75" customHeight="1">
      <c r="A614" s="215"/>
      <c r="B614" s="215"/>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5"/>
      <c r="Z614" s="215"/>
      <c r="AA614" s="215"/>
      <c r="AB614" s="215"/>
      <c r="AC614" s="215"/>
    </row>
    <row r="615" ht="15.75" customHeight="1">
      <c r="A615" s="215"/>
      <c r="B615" s="215"/>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5"/>
      <c r="Z615" s="215"/>
      <c r="AA615" s="215"/>
      <c r="AB615" s="215"/>
      <c r="AC615" s="215"/>
    </row>
    <row r="616" ht="15.75" customHeight="1">
      <c r="A616" s="215"/>
      <c r="B616" s="215"/>
      <c r="C616" s="215"/>
      <c r="D616" s="215"/>
      <c r="E616" s="215"/>
      <c r="F616" s="215"/>
      <c r="G616" s="215"/>
      <c r="H616" s="215"/>
      <c r="I616" s="215"/>
      <c r="J616" s="215"/>
      <c r="K616" s="215"/>
      <c r="L616" s="215"/>
      <c r="M616" s="215"/>
      <c r="N616" s="215"/>
      <c r="O616" s="215"/>
      <c r="P616" s="215"/>
      <c r="Q616" s="215"/>
      <c r="R616" s="215"/>
      <c r="S616" s="215"/>
      <c r="T616" s="215"/>
      <c r="U616" s="215"/>
      <c r="V616" s="215"/>
      <c r="W616" s="215"/>
      <c r="X616" s="215"/>
      <c r="Y616" s="215"/>
      <c r="Z616" s="215"/>
      <c r="AA616" s="215"/>
      <c r="AB616" s="215"/>
      <c r="AC616" s="215"/>
    </row>
    <row r="617" ht="15.75" customHeight="1">
      <c r="A617" s="215"/>
      <c r="B617" s="215"/>
      <c r="C617" s="215"/>
      <c r="D617" s="215"/>
      <c r="E617" s="215"/>
      <c r="F617" s="215"/>
      <c r="G617" s="215"/>
      <c r="H617" s="215"/>
      <c r="I617" s="215"/>
      <c r="J617" s="215"/>
      <c r="K617" s="215"/>
      <c r="L617" s="215"/>
      <c r="M617" s="215"/>
      <c r="N617" s="215"/>
      <c r="O617" s="215"/>
      <c r="P617" s="215"/>
      <c r="Q617" s="215"/>
      <c r="R617" s="215"/>
      <c r="S617" s="215"/>
      <c r="T617" s="215"/>
      <c r="U617" s="215"/>
      <c r="V617" s="215"/>
      <c r="W617" s="215"/>
      <c r="X617" s="215"/>
      <c r="Y617" s="215"/>
      <c r="Z617" s="215"/>
      <c r="AA617" s="215"/>
      <c r="AB617" s="215"/>
      <c r="AC617" s="215"/>
    </row>
    <row r="618" ht="15.75" customHeight="1">
      <c r="A618" s="215"/>
      <c r="B618" s="215"/>
      <c r="C618" s="215"/>
      <c r="D618" s="215"/>
      <c r="E618" s="215"/>
      <c r="F618" s="215"/>
      <c r="G618" s="215"/>
      <c r="H618" s="215"/>
      <c r="I618" s="215"/>
      <c r="J618" s="215"/>
      <c r="K618" s="215"/>
      <c r="L618" s="215"/>
      <c r="M618" s="215"/>
      <c r="N618" s="215"/>
      <c r="O618" s="215"/>
      <c r="P618" s="215"/>
      <c r="Q618" s="215"/>
      <c r="R618" s="215"/>
      <c r="S618" s="215"/>
      <c r="T618" s="215"/>
      <c r="U618" s="215"/>
      <c r="V618" s="215"/>
      <c r="W618" s="215"/>
      <c r="X618" s="215"/>
      <c r="Y618" s="215"/>
      <c r="Z618" s="215"/>
      <c r="AA618" s="215"/>
      <c r="AB618" s="215"/>
      <c r="AC618" s="215"/>
    </row>
    <row r="619" ht="15.75" customHeight="1">
      <c r="A619" s="215"/>
      <c r="B619" s="215"/>
      <c r="C619" s="215"/>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c r="AA619" s="215"/>
      <c r="AB619" s="215"/>
      <c r="AC619" s="215"/>
    </row>
    <row r="620" ht="15.75" customHeight="1">
      <c r="A620" s="215"/>
      <c r="B620" s="215"/>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c r="AA620" s="215"/>
      <c r="AB620" s="215"/>
      <c r="AC620" s="215"/>
    </row>
    <row r="621" ht="15.75" customHeight="1">
      <c r="A621" s="215"/>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c r="AA621" s="215"/>
      <c r="AB621" s="215"/>
      <c r="AC621" s="215"/>
    </row>
    <row r="622" ht="15.75" customHeight="1">
      <c r="A622" s="215"/>
      <c r="B622" s="215"/>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5"/>
      <c r="Z622" s="215"/>
      <c r="AA622" s="215"/>
      <c r="AB622" s="215"/>
      <c r="AC622" s="215"/>
    </row>
    <row r="623" ht="15.75" customHeight="1">
      <c r="A623" s="215"/>
      <c r="B623" s="215"/>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5"/>
      <c r="Z623" s="215"/>
      <c r="AA623" s="215"/>
      <c r="AB623" s="215"/>
      <c r="AC623" s="215"/>
    </row>
    <row r="624" ht="15.75" customHeight="1">
      <c r="A624" s="215"/>
      <c r="B624" s="215"/>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5"/>
      <c r="Z624" s="215"/>
      <c r="AA624" s="215"/>
      <c r="AB624" s="215"/>
      <c r="AC624" s="215"/>
    </row>
    <row r="625" ht="15.75" customHeight="1">
      <c r="A625" s="215"/>
      <c r="B625" s="215"/>
      <c r="C625" s="215"/>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c r="AA625" s="215"/>
      <c r="AB625" s="215"/>
      <c r="AC625" s="215"/>
    </row>
    <row r="626" ht="15.75" customHeight="1">
      <c r="A626" s="215"/>
      <c r="B626" s="215"/>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5"/>
      <c r="Z626" s="215"/>
      <c r="AA626" s="215"/>
      <c r="AB626" s="215"/>
      <c r="AC626" s="215"/>
    </row>
    <row r="627" ht="15.75" customHeight="1">
      <c r="A627" s="215"/>
      <c r="B627" s="215"/>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5"/>
      <c r="Z627" s="215"/>
      <c r="AA627" s="215"/>
      <c r="AB627" s="215"/>
      <c r="AC627" s="215"/>
    </row>
    <row r="628" ht="15.75" customHeight="1">
      <c r="A628" s="215"/>
      <c r="B628" s="215"/>
      <c r="C628" s="215"/>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15"/>
      <c r="Z628" s="215"/>
      <c r="AA628" s="215"/>
      <c r="AB628" s="215"/>
      <c r="AC628" s="215"/>
    </row>
    <row r="629" ht="15.75" customHeight="1">
      <c r="A629" s="215"/>
      <c r="B629" s="215"/>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c r="AA629" s="215"/>
      <c r="AB629" s="215"/>
      <c r="AC629" s="215"/>
    </row>
    <row r="630" ht="15.75" customHeight="1">
      <c r="A630" s="215"/>
      <c r="B630" s="215"/>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5"/>
      <c r="Z630" s="215"/>
      <c r="AA630" s="215"/>
      <c r="AB630" s="215"/>
      <c r="AC630" s="215"/>
    </row>
    <row r="631" ht="15.75" customHeight="1">
      <c r="A631" s="215"/>
      <c r="B631" s="215"/>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5"/>
      <c r="Z631" s="215"/>
      <c r="AA631" s="215"/>
      <c r="AB631" s="215"/>
      <c r="AC631" s="215"/>
    </row>
    <row r="632" ht="15.75" customHeight="1">
      <c r="A632" s="215"/>
      <c r="B632" s="215"/>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c r="AA632" s="215"/>
      <c r="AB632" s="215"/>
      <c r="AC632" s="215"/>
    </row>
    <row r="633" ht="15.75" customHeight="1">
      <c r="A633" s="215"/>
      <c r="B633" s="215"/>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5"/>
      <c r="Z633" s="215"/>
      <c r="AA633" s="215"/>
      <c r="AB633" s="215"/>
      <c r="AC633" s="215"/>
    </row>
    <row r="634" ht="15.75" customHeight="1">
      <c r="A634" s="215"/>
      <c r="B634" s="215"/>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c r="AA634" s="215"/>
      <c r="AB634" s="215"/>
      <c r="AC634" s="215"/>
    </row>
    <row r="635" ht="15.75" customHeight="1">
      <c r="A635" s="215"/>
      <c r="B635" s="215"/>
      <c r="C635" s="215"/>
      <c r="D635" s="215"/>
      <c r="E635" s="215"/>
      <c r="F635" s="215"/>
      <c r="G635" s="215"/>
      <c r="H635" s="215"/>
      <c r="I635" s="215"/>
      <c r="J635" s="215"/>
      <c r="K635" s="215"/>
      <c r="L635" s="215"/>
      <c r="M635" s="215"/>
      <c r="N635" s="215"/>
      <c r="O635" s="215"/>
      <c r="P635" s="215"/>
      <c r="Q635" s="215"/>
      <c r="R635" s="215"/>
      <c r="S635" s="215"/>
      <c r="T635" s="215"/>
      <c r="U635" s="215"/>
      <c r="V635" s="215"/>
      <c r="W635" s="215"/>
      <c r="X635" s="215"/>
      <c r="Y635" s="215"/>
      <c r="Z635" s="215"/>
      <c r="AA635" s="215"/>
      <c r="AB635" s="215"/>
      <c r="AC635" s="215"/>
    </row>
    <row r="636" ht="15.75" customHeight="1">
      <c r="A636" s="215"/>
      <c r="B636" s="215"/>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5"/>
      <c r="Z636" s="215"/>
      <c r="AA636" s="215"/>
      <c r="AB636" s="215"/>
      <c r="AC636" s="215"/>
    </row>
    <row r="637" ht="15.75" customHeight="1">
      <c r="A637" s="215"/>
      <c r="B637" s="215"/>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5"/>
      <c r="Z637" s="215"/>
      <c r="AA637" s="215"/>
      <c r="AB637" s="215"/>
      <c r="AC637" s="215"/>
    </row>
    <row r="638" ht="15.75" customHeight="1">
      <c r="A638" s="215"/>
      <c r="B638" s="215"/>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c r="AA638" s="215"/>
      <c r="AB638" s="215"/>
      <c r="AC638" s="215"/>
    </row>
    <row r="639" ht="15.75" customHeight="1">
      <c r="A639" s="215"/>
      <c r="B639" s="215"/>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5"/>
      <c r="Z639" s="215"/>
      <c r="AA639" s="215"/>
      <c r="AB639" s="215"/>
      <c r="AC639" s="215"/>
    </row>
    <row r="640" ht="15.75" customHeight="1">
      <c r="A640" s="215"/>
      <c r="B640" s="215"/>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5"/>
      <c r="Z640" s="215"/>
      <c r="AA640" s="215"/>
      <c r="AB640" s="215"/>
      <c r="AC640" s="215"/>
    </row>
    <row r="641" ht="15.75" customHeight="1">
      <c r="A641" s="215"/>
      <c r="B641" s="215"/>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5"/>
      <c r="Z641" s="215"/>
      <c r="AA641" s="215"/>
      <c r="AB641" s="215"/>
      <c r="AC641" s="215"/>
    </row>
    <row r="642" ht="15.75" customHeight="1">
      <c r="A642" s="215"/>
      <c r="B642" s="215"/>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5"/>
      <c r="Z642" s="215"/>
      <c r="AA642" s="215"/>
      <c r="AB642" s="215"/>
      <c r="AC642" s="215"/>
    </row>
    <row r="643" ht="15.75" customHeight="1">
      <c r="A643" s="215"/>
      <c r="B643" s="215"/>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5"/>
      <c r="Z643" s="215"/>
      <c r="AA643" s="215"/>
      <c r="AB643" s="215"/>
      <c r="AC643" s="215"/>
    </row>
    <row r="644" ht="15.75" customHeight="1">
      <c r="A644" s="215"/>
      <c r="B644" s="215"/>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5"/>
      <c r="Z644" s="215"/>
      <c r="AA644" s="215"/>
      <c r="AB644" s="215"/>
      <c r="AC644" s="215"/>
    </row>
    <row r="645" ht="15.75" customHeight="1">
      <c r="A645" s="215"/>
      <c r="B645" s="215"/>
      <c r="C645" s="215"/>
      <c r="D645" s="215"/>
      <c r="E645" s="215"/>
      <c r="F645" s="215"/>
      <c r="G645" s="215"/>
      <c r="H645" s="215"/>
      <c r="I645" s="215"/>
      <c r="J645" s="215"/>
      <c r="K645" s="215"/>
      <c r="L645" s="215"/>
      <c r="M645" s="215"/>
      <c r="N645" s="215"/>
      <c r="O645" s="215"/>
      <c r="P645" s="215"/>
      <c r="Q645" s="215"/>
      <c r="R645" s="215"/>
      <c r="S645" s="215"/>
      <c r="T645" s="215"/>
      <c r="U645" s="215"/>
      <c r="V645" s="215"/>
      <c r="W645" s="215"/>
      <c r="X645" s="215"/>
      <c r="Y645" s="215"/>
      <c r="Z645" s="215"/>
      <c r="AA645" s="215"/>
      <c r="AB645" s="215"/>
      <c r="AC645" s="215"/>
    </row>
    <row r="646" ht="15.75" customHeight="1">
      <c r="A646" s="215"/>
      <c r="B646" s="215"/>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5"/>
      <c r="Z646" s="215"/>
      <c r="AA646" s="215"/>
      <c r="AB646" s="215"/>
      <c r="AC646" s="215"/>
    </row>
    <row r="647" ht="15.75" customHeight="1">
      <c r="A647" s="215"/>
      <c r="B647" s="215"/>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5"/>
      <c r="Z647" s="215"/>
      <c r="AA647" s="215"/>
      <c r="AB647" s="215"/>
      <c r="AC647" s="215"/>
    </row>
    <row r="648" ht="15.75" customHeight="1">
      <c r="A648" s="215"/>
      <c r="B648" s="215"/>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5"/>
      <c r="Z648" s="215"/>
      <c r="AA648" s="215"/>
      <c r="AB648" s="215"/>
      <c r="AC648" s="215"/>
    </row>
    <row r="649" ht="15.75" customHeight="1">
      <c r="A649" s="215"/>
      <c r="B649" s="215"/>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5"/>
      <c r="Z649" s="215"/>
      <c r="AA649" s="215"/>
      <c r="AB649" s="215"/>
      <c r="AC649" s="215"/>
    </row>
    <row r="650" ht="15.75" customHeight="1">
      <c r="A650" s="215"/>
      <c r="B650" s="215"/>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5"/>
      <c r="Z650" s="215"/>
      <c r="AA650" s="215"/>
      <c r="AB650" s="215"/>
      <c r="AC650" s="215"/>
    </row>
    <row r="651" ht="15.75" customHeight="1">
      <c r="A651" s="215"/>
      <c r="B651" s="215"/>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5"/>
      <c r="Z651" s="215"/>
      <c r="AA651" s="215"/>
      <c r="AB651" s="215"/>
      <c r="AC651" s="215"/>
    </row>
    <row r="652" ht="15.75" customHeight="1">
      <c r="A652" s="215"/>
      <c r="B652" s="215"/>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5"/>
      <c r="Z652" s="215"/>
      <c r="AA652" s="215"/>
      <c r="AB652" s="215"/>
      <c r="AC652" s="215"/>
    </row>
    <row r="653" ht="15.75" customHeight="1">
      <c r="A653" s="215"/>
      <c r="B653" s="215"/>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5"/>
      <c r="Z653" s="215"/>
      <c r="AA653" s="215"/>
      <c r="AB653" s="215"/>
      <c r="AC653" s="215"/>
    </row>
    <row r="654" ht="15.75" customHeight="1">
      <c r="A654" s="215"/>
      <c r="B654" s="215"/>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c r="AA654" s="215"/>
      <c r="AB654" s="215"/>
      <c r="AC654" s="215"/>
    </row>
    <row r="655" ht="15.75" customHeight="1">
      <c r="A655" s="215"/>
      <c r="B655" s="215"/>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5"/>
      <c r="Z655" s="215"/>
      <c r="AA655" s="215"/>
      <c r="AB655" s="215"/>
      <c r="AC655" s="215"/>
    </row>
    <row r="656" ht="15.75" customHeight="1">
      <c r="A656" s="215"/>
      <c r="B656" s="215"/>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c r="AA656" s="215"/>
      <c r="AB656" s="215"/>
      <c r="AC656" s="215"/>
    </row>
    <row r="657" ht="15.75" customHeight="1">
      <c r="A657" s="215"/>
      <c r="B657" s="215"/>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5"/>
      <c r="Z657" s="215"/>
      <c r="AA657" s="215"/>
      <c r="AB657" s="215"/>
      <c r="AC657" s="215"/>
    </row>
    <row r="658" ht="15.75" customHeight="1">
      <c r="A658" s="215"/>
      <c r="B658" s="215"/>
      <c r="C658" s="215"/>
      <c r="D658" s="215"/>
      <c r="E658" s="215"/>
      <c r="F658" s="215"/>
      <c r="G658" s="215"/>
      <c r="H658" s="215"/>
      <c r="I658" s="215"/>
      <c r="J658" s="215"/>
      <c r="K658" s="215"/>
      <c r="L658" s="215"/>
      <c r="M658" s="215"/>
      <c r="N658" s="215"/>
      <c r="O658" s="215"/>
      <c r="P658" s="215"/>
      <c r="Q658" s="215"/>
      <c r="R658" s="215"/>
      <c r="S658" s="215"/>
      <c r="T658" s="215"/>
      <c r="U658" s="215"/>
      <c r="V658" s="215"/>
      <c r="W658" s="215"/>
      <c r="X658" s="215"/>
      <c r="Y658" s="215"/>
      <c r="Z658" s="215"/>
      <c r="AA658" s="215"/>
      <c r="AB658" s="215"/>
      <c r="AC658" s="215"/>
    </row>
    <row r="659" ht="15.75" customHeight="1">
      <c r="A659" s="215"/>
      <c r="B659" s="215"/>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5"/>
      <c r="Z659" s="215"/>
      <c r="AA659" s="215"/>
      <c r="AB659" s="215"/>
      <c r="AC659" s="215"/>
    </row>
    <row r="660" ht="15.75" customHeight="1">
      <c r="A660" s="215"/>
      <c r="B660" s="215"/>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5"/>
      <c r="Z660" s="215"/>
      <c r="AA660" s="215"/>
      <c r="AB660" s="215"/>
      <c r="AC660" s="215"/>
    </row>
    <row r="661" ht="15.75" customHeight="1">
      <c r="A661" s="215"/>
      <c r="B661" s="215"/>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5"/>
      <c r="Z661" s="215"/>
      <c r="AA661" s="215"/>
      <c r="AB661" s="215"/>
      <c r="AC661" s="215"/>
    </row>
    <row r="662" ht="15.75" customHeight="1">
      <c r="A662" s="215"/>
      <c r="B662" s="215"/>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5"/>
      <c r="Z662" s="215"/>
      <c r="AA662" s="215"/>
      <c r="AB662" s="215"/>
      <c r="AC662" s="215"/>
    </row>
    <row r="663" ht="15.75" customHeight="1">
      <c r="A663" s="215"/>
      <c r="B663" s="215"/>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5"/>
      <c r="Z663" s="215"/>
      <c r="AA663" s="215"/>
      <c r="AB663" s="215"/>
      <c r="AC663" s="215"/>
    </row>
    <row r="664" ht="15.75" customHeight="1">
      <c r="A664" s="215"/>
      <c r="B664" s="215"/>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5"/>
      <c r="Z664" s="215"/>
      <c r="AA664" s="215"/>
      <c r="AB664" s="215"/>
      <c r="AC664" s="215"/>
    </row>
    <row r="665" ht="15.75" customHeight="1">
      <c r="A665" s="215"/>
      <c r="B665" s="215"/>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5"/>
      <c r="Z665" s="215"/>
      <c r="AA665" s="215"/>
      <c r="AB665" s="215"/>
      <c r="AC665" s="215"/>
    </row>
    <row r="666" ht="15.75" customHeight="1">
      <c r="A666" s="215"/>
      <c r="B666" s="215"/>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c r="AA666" s="215"/>
      <c r="AB666" s="215"/>
      <c r="AC666" s="215"/>
    </row>
    <row r="667" ht="15.75" customHeight="1">
      <c r="A667" s="215"/>
      <c r="B667" s="215"/>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c r="AA667" s="215"/>
      <c r="AB667" s="215"/>
      <c r="AC667" s="215"/>
    </row>
    <row r="668" ht="15.75" customHeight="1">
      <c r="A668" s="215"/>
      <c r="B668" s="215"/>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c r="AA668" s="215"/>
      <c r="AB668" s="215"/>
      <c r="AC668" s="215"/>
    </row>
    <row r="669" ht="15.75" customHeight="1">
      <c r="A669" s="215"/>
      <c r="B669" s="215"/>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5"/>
      <c r="Z669" s="215"/>
      <c r="AA669" s="215"/>
      <c r="AB669" s="215"/>
      <c r="AC669" s="215"/>
    </row>
    <row r="670" ht="15.75" customHeight="1">
      <c r="A670" s="215"/>
      <c r="B670" s="215"/>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c r="AA670" s="215"/>
      <c r="AB670" s="215"/>
      <c r="AC670" s="215"/>
    </row>
    <row r="671" ht="15.75" customHeight="1">
      <c r="A671" s="215"/>
      <c r="B671" s="215"/>
      <c r="C671" s="215"/>
      <c r="D671" s="215"/>
      <c r="E671" s="215"/>
      <c r="F671" s="215"/>
      <c r="G671" s="215"/>
      <c r="H671" s="215"/>
      <c r="I671" s="215"/>
      <c r="J671" s="215"/>
      <c r="K671" s="215"/>
      <c r="L671" s="215"/>
      <c r="M671" s="215"/>
      <c r="N671" s="215"/>
      <c r="O671" s="215"/>
      <c r="P671" s="215"/>
      <c r="Q671" s="215"/>
      <c r="R671" s="215"/>
      <c r="S671" s="215"/>
      <c r="T671" s="215"/>
      <c r="U671" s="215"/>
      <c r="V671" s="215"/>
      <c r="W671" s="215"/>
      <c r="X671" s="215"/>
      <c r="Y671" s="215"/>
      <c r="Z671" s="215"/>
      <c r="AA671" s="215"/>
      <c r="AB671" s="215"/>
      <c r="AC671" s="215"/>
    </row>
    <row r="672" ht="15.75" customHeight="1">
      <c r="A672" s="215"/>
      <c r="B672" s="215"/>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c r="AA672" s="215"/>
      <c r="AB672" s="215"/>
      <c r="AC672" s="215"/>
    </row>
    <row r="673" ht="15.75" customHeight="1">
      <c r="A673" s="215"/>
      <c r="B673" s="215"/>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5"/>
      <c r="Z673" s="215"/>
      <c r="AA673" s="215"/>
      <c r="AB673" s="215"/>
      <c r="AC673" s="215"/>
    </row>
    <row r="674" ht="15.75" customHeight="1">
      <c r="A674" s="215"/>
      <c r="B674" s="215"/>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c r="AA674" s="215"/>
      <c r="AB674" s="215"/>
      <c r="AC674" s="215"/>
    </row>
    <row r="675" ht="15.75" customHeight="1">
      <c r="A675" s="215"/>
      <c r="B675" s="215"/>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5"/>
      <c r="Z675" s="215"/>
      <c r="AA675" s="215"/>
      <c r="AB675" s="215"/>
      <c r="AC675" s="215"/>
    </row>
    <row r="676" ht="15.75" customHeight="1">
      <c r="A676" s="215"/>
      <c r="B676" s="215"/>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5"/>
      <c r="Z676" s="215"/>
      <c r="AA676" s="215"/>
      <c r="AB676" s="215"/>
      <c r="AC676" s="215"/>
    </row>
    <row r="677" ht="15.75" customHeight="1">
      <c r="A677" s="215"/>
      <c r="B677" s="215"/>
      <c r="C677" s="215"/>
      <c r="D677" s="215"/>
      <c r="E677" s="215"/>
      <c r="F677" s="215"/>
      <c r="G677" s="215"/>
      <c r="H677" s="215"/>
      <c r="I677" s="215"/>
      <c r="J677" s="215"/>
      <c r="K677" s="215"/>
      <c r="L677" s="215"/>
      <c r="M677" s="215"/>
      <c r="N677" s="215"/>
      <c r="O677" s="215"/>
      <c r="P677" s="215"/>
      <c r="Q677" s="215"/>
      <c r="R677" s="215"/>
      <c r="S677" s="215"/>
      <c r="T677" s="215"/>
      <c r="U677" s="215"/>
      <c r="V677" s="215"/>
      <c r="W677" s="215"/>
      <c r="X677" s="215"/>
      <c r="Y677" s="215"/>
      <c r="Z677" s="215"/>
      <c r="AA677" s="215"/>
      <c r="AB677" s="215"/>
      <c r="AC677" s="215"/>
    </row>
    <row r="678" ht="15.75" customHeight="1">
      <c r="A678" s="215"/>
      <c r="B678" s="215"/>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5"/>
      <c r="Z678" s="215"/>
      <c r="AA678" s="215"/>
      <c r="AB678" s="215"/>
      <c r="AC678" s="215"/>
    </row>
    <row r="679" ht="15.75" customHeight="1">
      <c r="A679" s="215"/>
      <c r="B679" s="215"/>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row>
    <row r="680" ht="15.75" customHeight="1">
      <c r="A680" s="215"/>
      <c r="B680" s="215"/>
      <c r="C680" s="215"/>
      <c r="D680" s="215"/>
      <c r="E680" s="215"/>
      <c r="F680" s="215"/>
      <c r="G680" s="215"/>
      <c r="H680" s="215"/>
      <c r="I680" s="215"/>
      <c r="J680" s="215"/>
      <c r="K680" s="215"/>
      <c r="L680" s="215"/>
      <c r="M680" s="215"/>
      <c r="N680" s="215"/>
      <c r="O680" s="215"/>
      <c r="P680" s="215"/>
      <c r="Q680" s="215"/>
      <c r="R680" s="215"/>
      <c r="S680" s="215"/>
      <c r="T680" s="215"/>
      <c r="U680" s="215"/>
      <c r="V680" s="215"/>
      <c r="W680" s="215"/>
      <c r="X680" s="215"/>
      <c r="Y680" s="215"/>
      <c r="Z680" s="215"/>
      <c r="AA680" s="215"/>
      <c r="AB680" s="215"/>
      <c r="AC680" s="215"/>
    </row>
    <row r="681" ht="15.75" customHeight="1">
      <c r="A681" s="215"/>
      <c r="B681" s="215"/>
      <c r="C681" s="215"/>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row>
    <row r="682" ht="15.75" customHeight="1">
      <c r="A682" s="215"/>
      <c r="B682" s="215"/>
      <c r="C682" s="215"/>
      <c r="D682" s="215"/>
      <c r="E682" s="215"/>
      <c r="F682" s="215"/>
      <c r="G682" s="215"/>
      <c r="H682" s="215"/>
      <c r="I682" s="215"/>
      <c r="J682" s="215"/>
      <c r="K682" s="215"/>
      <c r="L682" s="215"/>
      <c r="M682" s="215"/>
      <c r="N682" s="215"/>
      <c r="O682" s="215"/>
      <c r="P682" s="215"/>
      <c r="Q682" s="215"/>
      <c r="R682" s="215"/>
      <c r="S682" s="215"/>
      <c r="T682" s="215"/>
      <c r="U682" s="215"/>
      <c r="V682" s="215"/>
      <c r="W682" s="215"/>
      <c r="X682" s="215"/>
      <c r="Y682" s="215"/>
      <c r="Z682" s="215"/>
      <c r="AA682" s="215"/>
      <c r="AB682" s="215"/>
      <c r="AC682" s="215"/>
    </row>
    <row r="683" ht="15.75" customHeight="1">
      <c r="A683" s="215"/>
      <c r="B683" s="215"/>
      <c r="C683" s="215"/>
      <c r="D683" s="215"/>
      <c r="E683" s="215"/>
      <c r="F683" s="215"/>
      <c r="G683" s="215"/>
      <c r="H683" s="215"/>
      <c r="I683" s="215"/>
      <c r="J683" s="215"/>
      <c r="K683" s="215"/>
      <c r="L683" s="215"/>
      <c r="M683" s="215"/>
      <c r="N683" s="215"/>
      <c r="O683" s="215"/>
      <c r="P683" s="215"/>
      <c r="Q683" s="215"/>
      <c r="R683" s="215"/>
      <c r="S683" s="215"/>
      <c r="T683" s="215"/>
      <c r="U683" s="215"/>
      <c r="V683" s="215"/>
      <c r="W683" s="215"/>
      <c r="X683" s="215"/>
      <c r="Y683" s="215"/>
      <c r="Z683" s="215"/>
      <c r="AA683" s="215"/>
      <c r="AB683" s="215"/>
      <c r="AC683" s="215"/>
    </row>
    <row r="684" ht="15.75" customHeight="1">
      <c r="A684" s="215"/>
      <c r="B684" s="215"/>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5"/>
      <c r="Z684" s="215"/>
      <c r="AA684" s="215"/>
      <c r="AB684" s="215"/>
      <c r="AC684" s="215"/>
    </row>
    <row r="685" ht="15.75" customHeight="1">
      <c r="A685" s="215"/>
      <c r="B685" s="215"/>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5"/>
      <c r="Z685" s="215"/>
      <c r="AA685" s="215"/>
      <c r="AB685" s="215"/>
      <c r="AC685" s="215"/>
    </row>
    <row r="686" ht="15.75" customHeight="1">
      <c r="A686" s="215"/>
      <c r="B686" s="215"/>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c r="AA686" s="215"/>
      <c r="AB686" s="215"/>
      <c r="AC686" s="215"/>
    </row>
    <row r="687" ht="15.75" customHeight="1">
      <c r="A687" s="215"/>
      <c r="B687" s="215"/>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5"/>
      <c r="Z687" s="215"/>
      <c r="AA687" s="215"/>
      <c r="AB687" s="215"/>
      <c r="AC687" s="215"/>
    </row>
    <row r="688" ht="15.75" customHeight="1">
      <c r="A688" s="215"/>
      <c r="B688" s="215"/>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c r="AA688" s="215"/>
      <c r="AB688" s="215"/>
      <c r="AC688" s="215"/>
    </row>
    <row r="689" ht="15.75" customHeight="1">
      <c r="A689" s="215"/>
      <c r="B689" s="215"/>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5"/>
      <c r="Z689" s="215"/>
      <c r="AA689" s="215"/>
      <c r="AB689" s="215"/>
      <c r="AC689" s="215"/>
    </row>
    <row r="690" ht="15.75" customHeight="1">
      <c r="A690" s="215"/>
      <c r="B690" s="215"/>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c r="AA690" s="215"/>
      <c r="AB690" s="215"/>
      <c r="AC690" s="215"/>
    </row>
    <row r="691" ht="15.75" customHeight="1">
      <c r="A691" s="215"/>
      <c r="B691" s="215"/>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5"/>
      <c r="Z691" s="215"/>
      <c r="AA691" s="215"/>
      <c r="AB691" s="215"/>
      <c r="AC691" s="215"/>
    </row>
    <row r="692" ht="15.75" customHeight="1">
      <c r="A692" s="215"/>
      <c r="B692" s="215"/>
      <c r="C692" s="215"/>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c r="AA692" s="215"/>
      <c r="AB692" s="215"/>
      <c r="AC692" s="215"/>
    </row>
    <row r="693" ht="15.75" customHeight="1">
      <c r="A693" s="215"/>
      <c r="B693" s="215"/>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5"/>
      <c r="Z693" s="215"/>
      <c r="AA693" s="215"/>
      <c r="AB693" s="215"/>
      <c r="AC693" s="215"/>
    </row>
    <row r="694" ht="15.75" customHeight="1">
      <c r="A694" s="215"/>
      <c r="B694" s="215"/>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5"/>
      <c r="Z694" s="215"/>
      <c r="AA694" s="215"/>
      <c r="AB694" s="215"/>
      <c r="AC694" s="215"/>
    </row>
    <row r="695" ht="15.75" customHeight="1">
      <c r="A695" s="215"/>
      <c r="B695" s="215"/>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5"/>
      <c r="Z695" s="215"/>
      <c r="AA695" s="215"/>
      <c r="AB695" s="215"/>
      <c r="AC695" s="215"/>
    </row>
    <row r="696" ht="15.75" customHeight="1">
      <c r="A696" s="215"/>
      <c r="B696" s="215"/>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5"/>
      <c r="Z696" s="215"/>
      <c r="AA696" s="215"/>
      <c r="AB696" s="215"/>
      <c r="AC696" s="215"/>
    </row>
    <row r="697" ht="15.75" customHeight="1">
      <c r="A697" s="215"/>
      <c r="B697" s="215"/>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5"/>
      <c r="Z697" s="215"/>
      <c r="AA697" s="215"/>
      <c r="AB697" s="215"/>
      <c r="AC697" s="215"/>
    </row>
    <row r="698" ht="15.75" customHeight="1">
      <c r="A698" s="215"/>
      <c r="B698" s="215"/>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5"/>
      <c r="Z698" s="215"/>
      <c r="AA698" s="215"/>
      <c r="AB698" s="215"/>
      <c r="AC698" s="215"/>
    </row>
    <row r="699" ht="15.75" customHeight="1">
      <c r="A699" s="215"/>
      <c r="B699" s="215"/>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c r="AA699" s="215"/>
      <c r="AB699" s="215"/>
      <c r="AC699" s="215"/>
    </row>
    <row r="700" ht="15.75" customHeight="1">
      <c r="A700" s="215"/>
      <c r="B700" s="215"/>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5"/>
      <c r="Z700" s="215"/>
      <c r="AA700" s="215"/>
      <c r="AB700" s="215"/>
      <c r="AC700" s="215"/>
    </row>
    <row r="701" ht="15.75" customHeight="1">
      <c r="A701" s="215"/>
      <c r="B701" s="215"/>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5"/>
      <c r="Z701" s="215"/>
      <c r="AA701" s="215"/>
      <c r="AB701" s="215"/>
      <c r="AC701" s="215"/>
    </row>
    <row r="702" ht="15.75" customHeight="1">
      <c r="A702" s="215"/>
      <c r="B702" s="215"/>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c r="AA702" s="215"/>
      <c r="AB702" s="215"/>
      <c r="AC702" s="215"/>
    </row>
    <row r="703" ht="15.75" customHeight="1">
      <c r="A703" s="215"/>
      <c r="B703" s="215"/>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5"/>
      <c r="Z703" s="215"/>
      <c r="AA703" s="215"/>
      <c r="AB703" s="215"/>
      <c r="AC703" s="215"/>
    </row>
    <row r="704" ht="15.75" customHeight="1">
      <c r="A704" s="215"/>
      <c r="B704" s="215"/>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5"/>
      <c r="Z704" s="215"/>
      <c r="AA704" s="215"/>
      <c r="AB704" s="215"/>
      <c r="AC704" s="215"/>
    </row>
    <row r="705" ht="15.75" customHeight="1">
      <c r="A705" s="215"/>
      <c r="B705" s="215"/>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5"/>
      <c r="Z705" s="215"/>
      <c r="AA705" s="215"/>
      <c r="AB705" s="215"/>
      <c r="AC705" s="215"/>
    </row>
    <row r="706" ht="15.75" customHeight="1">
      <c r="A706" s="215"/>
      <c r="B706" s="215"/>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5"/>
      <c r="Z706" s="215"/>
      <c r="AA706" s="215"/>
      <c r="AB706" s="215"/>
      <c r="AC706" s="215"/>
    </row>
    <row r="707" ht="15.75" customHeight="1">
      <c r="A707" s="215"/>
      <c r="B707" s="215"/>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5"/>
      <c r="Z707" s="215"/>
      <c r="AA707" s="215"/>
      <c r="AB707" s="215"/>
      <c r="AC707" s="215"/>
    </row>
    <row r="708" ht="15.75" customHeight="1">
      <c r="A708" s="215"/>
      <c r="B708" s="215"/>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c r="AA708" s="215"/>
      <c r="AB708" s="215"/>
      <c r="AC708" s="215"/>
    </row>
    <row r="709" ht="15.75" customHeight="1">
      <c r="A709" s="215"/>
      <c r="B709" s="215"/>
      <c r="C709" s="215"/>
      <c r="D709" s="215"/>
      <c r="E709" s="215"/>
      <c r="F709" s="215"/>
      <c r="G709" s="215"/>
      <c r="H709" s="215"/>
      <c r="I709" s="215"/>
      <c r="J709" s="215"/>
      <c r="K709" s="215"/>
      <c r="L709" s="215"/>
      <c r="M709" s="215"/>
      <c r="N709" s="215"/>
      <c r="O709" s="215"/>
      <c r="P709" s="215"/>
      <c r="Q709" s="215"/>
      <c r="R709" s="215"/>
      <c r="S709" s="215"/>
      <c r="T709" s="215"/>
      <c r="U709" s="215"/>
      <c r="V709" s="215"/>
      <c r="W709" s="215"/>
      <c r="X709" s="215"/>
      <c r="Y709" s="215"/>
      <c r="Z709" s="215"/>
      <c r="AA709" s="215"/>
      <c r="AB709" s="215"/>
      <c r="AC709" s="215"/>
    </row>
    <row r="710" ht="15.75" customHeight="1">
      <c r="A710" s="215"/>
      <c r="B710" s="215"/>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5"/>
      <c r="Z710" s="215"/>
      <c r="AA710" s="215"/>
      <c r="AB710" s="215"/>
      <c r="AC710" s="215"/>
    </row>
    <row r="711" ht="15.75" customHeight="1">
      <c r="A711" s="215"/>
      <c r="B711" s="215"/>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5"/>
      <c r="Z711" s="215"/>
      <c r="AA711" s="215"/>
      <c r="AB711" s="215"/>
      <c r="AC711" s="215"/>
    </row>
    <row r="712" ht="15.75" customHeight="1">
      <c r="A712" s="215"/>
      <c r="B712" s="215"/>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5"/>
      <c r="Z712" s="215"/>
      <c r="AA712" s="215"/>
      <c r="AB712" s="215"/>
      <c r="AC712" s="215"/>
    </row>
    <row r="713" ht="15.75" customHeight="1">
      <c r="A713" s="215"/>
      <c r="B713" s="215"/>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5"/>
      <c r="Z713" s="215"/>
      <c r="AA713" s="215"/>
      <c r="AB713" s="215"/>
      <c r="AC713" s="215"/>
    </row>
    <row r="714" ht="15.75" customHeight="1">
      <c r="A714" s="215"/>
      <c r="B714" s="215"/>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5"/>
      <c r="Z714" s="215"/>
      <c r="AA714" s="215"/>
      <c r="AB714" s="215"/>
      <c r="AC714" s="215"/>
    </row>
    <row r="715" ht="15.75" customHeight="1">
      <c r="A715" s="215"/>
      <c r="B715" s="215"/>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5"/>
      <c r="Z715" s="215"/>
      <c r="AA715" s="215"/>
      <c r="AB715" s="215"/>
      <c r="AC715" s="215"/>
    </row>
    <row r="716" ht="15.75" customHeight="1">
      <c r="A716" s="215"/>
      <c r="B716" s="215"/>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5"/>
      <c r="Z716" s="215"/>
      <c r="AA716" s="215"/>
      <c r="AB716" s="215"/>
      <c r="AC716" s="215"/>
    </row>
    <row r="717" ht="15.75" customHeight="1">
      <c r="A717" s="215"/>
      <c r="B717" s="215"/>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5"/>
      <c r="Z717" s="215"/>
      <c r="AA717" s="215"/>
      <c r="AB717" s="215"/>
      <c r="AC717" s="215"/>
    </row>
    <row r="718" ht="15.75" customHeight="1">
      <c r="A718" s="215"/>
      <c r="B718" s="215"/>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c r="AA718" s="215"/>
      <c r="AB718" s="215"/>
      <c r="AC718" s="215"/>
    </row>
    <row r="719" ht="15.75" customHeight="1">
      <c r="A719" s="215"/>
      <c r="B719" s="215"/>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5"/>
      <c r="Z719" s="215"/>
      <c r="AA719" s="215"/>
      <c r="AB719" s="215"/>
      <c r="AC719" s="215"/>
    </row>
    <row r="720" ht="15.75" customHeight="1">
      <c r="A720" s="215"/>
      <c r="B720" s="215"/>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5"/>
      <c r="Z720" s="215"/>
      <c r="AA720" s="215"/>
      <c r="AB720" s="215"/>
      <c r="AC720" s="215"/>
    </row>
    <row r="721" ht="15.75" customHeight="1">
      <c r="A721" s="215"/>
      <c r="B721" s="215"/>
      <c r="C721" s="215"/>
      <c r="D721" s="215"/>
      <c r="E721" s="215"/>
      <c r="F721" s="215"/>
      <c r="G721" s="215"/>
      <c r="H721" s="215"/>
      <c r="I721" s="215"/>
      <c r="J721" s="215"/>
      <c r="K721" s="215"/>
      <c r="L721" s="215"/>
      <c r="M721" s="215"/>
      <c r="N721" s="215"/>
      <c r="O721" s="215"/>
      <c r="P721" s="215"/>
      <c r="Q721" s="215"/>
      <c r="R721" s="215"/>
      <c r="S721" s="215"/>
      <c r="T721" s="215"/>
      <c r="U721" s="215"/>
      <c r="V721" s="215"/>
      <c r="W721" s="215"/>
      <c r="X721" s="215"/>
      <c r="Y721" s="215"/>
      <c r="Z721" s="215"/>
      <c r="AA721" s="215"/>
      <c r="AB721" s="215"/>
      <c r="AC721" s="215"/>
    </row>
    <row r="722" ht="15.75" customHeight="1">
      <c r="A722" s="215"/>
      <c r="B722" s="215"/>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c r="AA722" s="215"/>
      <c r="AB722" s="215"/>
      <c r="AC722" s="215"/>
    </row>
    <row r="723" ht="15.75" customHeight="1">
      <c r="A723" s="215"/>
      <c r="B723" s="215"/>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5"/>
      <c r="Z723" s="215"/>
      <c r="AA723" s="215"/>
      <c r="AB723" s="215"/>
      <c r="AC723" s="215"/>
    </row>
    <row r="724" ht="15.75" customHeight="1">
      <c r="A724" s="215"/>
      <c r="B724" s="215"/>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c r="AA724" s="215"/>
      <c r="AB724" s="215"/>
      <c r="AC724" s="215"/>
    </row>
    <row r="725" ht="15.75" customHeight="1">
      <c r="A725" s="215"/>
      <c r="B725" s="215"/>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c r="AA725" s="215"/>
      <c r="AB725" s="215"/>
      <c r="AC725" s="215"/>
    </row>
    <row r="726" ht="15.75" customHeight="1">
      <c r="A726" s="215"/>
      <c r="B726" s="215"/>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5"/>
      <c r="Z726" s="215"/>
      <c r="AA726" s="215"/>
      <c r="AB726" s="215"/>
      <c r="AC726" s="215"/>
    </row>
    <row r="727" ht="15.75" customHeight="1">
      <c r="A727" s="215"/>
      <c r="B727" s="215"/>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5"/>
      <c r="Z727" s="215"/>
      <c r="AA727" s="215"/>
      <c r="AB727" s="215"/>
      <c r="AC727" s="215"/>
    </row>
    <row r="728" ht="15.75" customHeight="1">
      <c r="A728" s="215"/>
      <c r="B728" s="215"/>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c r="AA728" s="215"/>
      <c r="AB728" s="215"/>
      <c r="AC728" s="215"/>
    </row>
    <row r="729" ht="15.75" customHeight="1">
      <c r="A729" s="215"/>
      <c r="B729" s="215"/>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5"/>
      <c r="Z729" s="215"/>
      <c r="AA729" s="215"/>
      <c r="AB729" s="215"/>
      <c r="AC729" s="215"/>
    </row>
    <row r="730" ht="15.75" customHeight="1">
      <c r="A730" s="215"/>
      <c r="B730" s="215"/>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5"/>
      <c r="Z730" s="215"/>
      <c r="AA730" s="215"/>
      <c r="AB730" s="215"/>
      <c r="AC730" s="215"/>
    </row>
    <row r="731" ht="15.75" customHeight="1">
      <c r="A731" s="215"/>
      <c r="B731" s="215"/>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c r="AA731" s="215"/>
      <c r="AB731" s="215"/>
      <c r="AC731" s="215"/>
    </row>
    <row r="732" ht="15.75" customHeight="1">
      <c r="A732" s="215"/>
      <c r="B732" s="215"/>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5"/>
      <c r="Z732" s="215"/>
      <c r="AA732" s="215"/>
      <c r="AB732" s="215"/>
      <c r="AC732" s="215"/>
    </row>
    <row r="733" ht="15.75" customHeight="1">
      <c r="A733" s="215"/>
      <c r="B733" s="215"/>
      <c r="C733" s="215"/>
      <c r="D733" s="215"/>
      <c r="E733" s="215"/>
      <c r="F733" s="215"/>
      <c r="G733" s="215"/>
      <c r="H733" s="215"/>
      <c r="I733" s="215"/>
      <c r="J733" s="215"/>
      <c r="K733" s="215"/>
      <c r="L733" s="215"/>
      <c r="M733" s="215"/>
      <c r="N733" s="215"/>
      <c r="O733" s="215"/>
      <c r="P733" s="215"/>
      <c r="Q733" s="215"/>
      <c r="R733" s="215"/>
      <c r="S733" s="215"/>
      <c r="T733" s="215"/>
      <c r="U733" s="215"/>
      <c r="V733" s="215"/>
      <c r="W733" s="215"/>
      <c r="X733" s="215"/>
      <c r="Y733" s="215"/>
      <c r="Z733" s="215"/>
      <c r="AA733" s="215"/>
      <c r="AB733" s="215"/>
      <c r="AC733" s="215"/>
    </row>
    <row r="734" ht="15.75" customHeight="1">
      <c r="A734" s="215"/>
      <c r="B734" s="215"/>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5"/>
      <c r="Z734" s="215"/>
      <c r="AA734" s="215"/>
      <c r="AB734" s="215"/>
      <c r="AC734" s="215"/>
    </row>
    <row r="735" ht="15.75" customHeight="1">
      <c r="A735" s="215"/>
      <c r="B735" s="215"/>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c r="AA735" s="215"/>
      <c r="AB735" s="215"/>
      <c r="AC735" s="215"/>
    </row>
    <row r="736" ht="15.75" customHeight="1">
      <c r="A736" s="215"/>
      <c r="B736" s="215"/>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5"/>
      <c r="Z736" s="215"/>
      <c r="AA736" s="215"/>
      <c r="AB736" s="215"/>
      <c r="AC736" s="215"/>
    </row>
    <row r="737" ht="15.75" customHeight="1">
      <c r="A737" s="215"/>
      <c r="B737" s="215"/>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5"/>
      <c r="Z737" s="215"/>
      <c r="AA737" s="215"/>
      <c r="AB737" s="215"/>
      <c r="AC737" s="215"/>
    </row>
    <row r="738" ht="15.75" customHeight="1">
      <c r="A738" s="215"/>
      <c r="B738" s="215"/>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5"/>
      <c r="Z738" s="215"/>
      <c r="AA738" s="215"/>
      <c r="AB738" s="215"/>
      <c r="AC738" s="215"/>
    </row>
    <row r="739" ht="15.75" customHeight="1">
      <c r="A739" s="215"/>
      <c r="B739" s="215"/>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5"/>
      <c r="Z739" s="215"/>
      <c r="AA739" s="215"/>
      <c r="AB739" s="215"/>
      <c r="AC739" s="215"/>
    </row>
    <row r="740" ht="15.75" customHeight="1">
      <c r="A740" s="215"/>
      <c r="B740" s="215"/>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5"/>
      <c r="Z740" s="215"/>
      <c r="AA740" s="215"/>
      <c r="AB740" s="215"/>
      <c r="AC740" s="215"/>
    </row>
    <row r="741" ht="15.75" customHeight="1">
      <c r="A741" s="215"/>
      <c r="B741" s="215"/>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5"/>
      <c r="Z741" s="215"/>
      <c r="AA741" s="215"/>
      <c r="AB741" s="215"/>
      <c r="AC741" s="215"/>
    </row>
    <row r="742" ht="15.75" customHeight="1">
      <c r="A742" s="215"/>
      <c r="B742" s="215"/>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5"/>
      <c r="Z742" s="215"/>
      <c r="AA742" s="215"/>
      <c r="AB742" s="215"/>
      <c r="AC742" s="215"/>
    </row>
    <row r="743" ht="15.75" customHeight="1">
      <c r="A743" s="215"/>
      <c r="B743" s="215"/>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c r="AA743" s="215"/>
      <c r="AB743" s="215"/>
      <c r="AC743" s="215"/>
    </row>
    <row r="744" ht="15.75" customHeight="1">
      <c r="A744" s="215"/>
      <c r="B744" s="215"/>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5"/>
      <c r="Z744" s="215"/>
      <c r="AA744" s="215"/>
      <c r="AB744" s="215"/>
      <c r="AC744" s="215"/>
    </row>
    <row r="745" ht="15.75" customHeight="1">
      <c r="A745" s="215"/>
      <c r="B745" s="215"/>
      <c r="C745" s="215"/>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c r="AA745" s="215"/>
      <c r="AB745" s="215"/>
      <c r="AC745" s="215"/>
    </row>
    <row r="746" ht="15.75" customHeight="1">
      <c r="A746" s="215"/>
      <c r="B746" s="215"/>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5"/>
      <c r="Z746" s="215"/>
      <c r="AA746" s="215"/>
      <c r="AB746" s="215"/>
      <c r="AC746" s="215"/>
    </row>
    <row r="747" ht="15.75" customHeight="1">
      <c r="A747" s="215"/>
      <c r="B747" s="215"/>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c r="AA747" s="215"/>
      <c r="AB747" s="215"/>
      <c r="AC747" s="215"/>
    </row>
    <row r="748" ht="15.75" customHeight="1">
      <c r="A748" s="215"/>
      <c r="B748" s="215"/>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5"/>
      <c r="Z748" s="215"/>
      <c r="AA748" s="215"/>
      <c r="AB748" s="215"/>
      <c r="AC748" s="215"/>
    </row>
    <row r="749" ht="15.75" customHeight="1">
      <c r="A749" s="215"/>
      <c r="B749" s="215"/>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5"/>
      <c r="Z749" s="215"/>
      <c r="AA749" s="215"/>
      <c r="AB749" s="215"/>
      <c r="AC749" s="215"/>
    </row>
    <row r="750" ht="15.75" customHeight="1">
      <c r="A750" s="215"/>
      <c r="B750" s="215"/>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5"/>
      <c r="Z750" s="215"/>
      <c r="AA750" s="215"/>
      <c r="AB750" s="215"/>
      <c r="AC750" s="215"/>
    </row>
    <row r="751" ht="15.75" customHeight="1">
      <c r="A751" s="215"/>
      <c r="B751" s="215"/>
      <c r="C751" s="215"/>
      <c r="D751" s="215"/>
      <c r="E751" s="215"/>
      <c r="F751" s="215"/>
      <c r="G751" s="215"/>
      <c r="H751" s="215"/>
      <c r="I751" s="215"/>
      <c r="J751" s="215"/>
      <c r="K751" s="215"/>
      <c r="L751" s="215"/>
      <c r="M751" s="215"/>
      <c r="N751" s="215"/>
      <c r="O751" s="215"/>
      <c r="P751" s="215"/>
      <c r="Q751" s="215"/>
      <c r="R751" s="215"/>
      <c r="S751" s="215"/>
      <c r="T751" s="215"/>
      <c r="U751" s="215"/>
      <c r="V751" s="215"/>
      <c r="W751" s="215"/>
      <c r="X751" s="215"/>
      <c r="Y751" s="215"/>
      <c r="Z751" s="215"/>
      <c r="AA751" s="215"/>
      <c r="AB751" s="215"/>
      <c r="AC751" s="215"/>
    </row>
    <row r="752" ht="15.75" customHeight="1">
      <c r="A752" s="215"/>
      <c r="B752" s="215"/>
      <c r="C752" s="215"/>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c r="AA752" s="215"/>
      <c r="AB752" s="215"/>
      <c r="AC752" s="215"/>
    </row>
    <row r="753" ht="15.75" customHeight="1">
      <c r="A753" s="215"/>
      <c r="B753" s="215"/>
      <c r="C753" s="215"/>
      <c r="D753" s="215"/>
      <c r="E753" s="215"/>
      <c r="F753" s="215"/>
      <c r="G753" s="215"/>
      <c r="H753" s="215"/>
      <c r="I753" s="215"/>
      <c r="J753" s="215"/>
      <c r="K753" s="215"/>
      <c r="L753" s="215"/>
      <c r="M753" s="215"/>
      <c r="N753" s="215"/>
      <c r="O753" s="215"/>
      <c r="P753" s="215"/>
      <c r="Q753" s="215"/>
      <c r="R753" s="215"/>
      <c r="S753" s="215"/>
      <c r="T753" s="215"/>
      <c r="U753" s="215"/>
      <c r="V753" s="215"/>
      <c r="W753" s="215"/>
      <c r="X753" s="215"/>
      <c r="Y753" s="215"/>
      <c r="Z753" s="215"/>
      <c r="AA753" s="215"/>
      <c r="AB753" s="215"/>
      <c r="AC753" s="215"/>
    </row>
    <row r="754" ht="15.75" customHeight="1">
      <c r="A754" s="215"/>
      <c r="B754" s="215"/>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5"/>
      <c r="Z754" s="215"/>
      <c r="AA754" s="215"/>
      <c r="AB754" s="215"/>
      <c r="AC754" s="215"/>
    </row>
    <row r="755" ht="15.75" customHeight="1">
      <c r="A755" s="215"/>
      <c r="B755" s="215"/>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row>
    <row r="756" ht="15.75" customHeight="1">
      <c r="A756" s="215"/>
      <c r="B756" s="215"/>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5"/>
      <c r="Z756" s="215"/>
      <c r="AA756" s="215"/>
      <c r="AB756" s="215"/>
      <c r="AC756" s="215"/>
    </row>
    <row r="757" ht="15.75" customHeight="1">
      <c r="A757" s="215"/>
      <c r="B757" s="215"/>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5"/>
      <c r="Z757" s="215"/>
      <c r="AA757" s="215"/>
      <c r="AB757" s="215"/>
      <c r="AC757" s="215"/>
    </row>
    <row r="758" ht="15.75" customHeight="1">
      <c r="A758" s="215"/>
      <c r="B758" s="215"/>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5"/>
      <c r="Z758" s="215"/>
      <c r="AA758" s="215"/>
      <c r="AB758" s="215"/>
      <c r="AC758" s="215"/>
    </row>
    <row r="759" ht="15.75" customHeight="1">
      <c r="A759" s="215"/>
      <c r="B759" s="215"/>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5"/>
      <c r="Z759" s="215"/>
      <c r="AA759" s="215"/>
      <c r="AB759" s="215"/>
      <c r="AC759" s="215"/>
    </row>
    <row r="760" ht="15.75" customHeight="1">
      <c r="A760" s="215"/>
      <c r="B760" s="215"/>
      <c r="C760" s="215"/>
      <c r="D760" s="215"/>
      <c r="E760" s="215"/>
      <c r="F760" s="215"/>
      <c r="G760" s="215"/>
      <c r="H760" s="215"/>
      <c r="I760" s="215"/>
      <c r="J760" s="215"/>
      <c r="K760" s="215"/>
      <c r="L760" s="215"/>
      <c r="M760" s="215"/>
      <c r="N760" s="215"/>
      <c r="O760" s="215"/>
      <c r="P760" s="215"/>
      <c r="Q760" s="215"/>
      <c r="R760" s="215"/>
      <c r="S760" s="215"/>
      <c r="T760" s="215"/>
      <c r="U760" s="215"/>
      <c r="V760" s="215"/>
      <c r="W760" s="215"/>
      <c r="X760" s="215"/>
      <c r="Y760" s="215"/>
      <c r="Z760" s="215"/>
      <c r="AA760" s="215"/>
      <c r="AB760" s="215"/>
      <c r="AC760" s="215"/>
    </row>
    <row r="761" ht="15.75" customHeight="1">
      <c r="A761" s="215"/>
      <c r="B761" s="215"/>
      <c r="C761" s="215"/>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c r="AA761" s="215"/>
      <c r="AB761" s="215"/>
      <c r="AC761" s="215"/>
    </row>
    <row r="762" ht="15.75" customHeight="1">
      <c r="A762" s="215"/>
      <c r="B762" s="215"/>
      <c r="C762" s="215"/>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c r="AA762" s="215"/>
      <c r="AB762" s="215"/>
      <c r="AC762" s="215"/>
    </row>
    <row r="763" ht="15.75" customHeight="1">
      <c r="A763" s="215"/>
      <c r="B763" s="215"/>
      <c r="C763" s="215"/>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c r="AA763" s="215"/>
      <c r="AB763" s="215"/>
      <c r="AC763" s="215"/>
    </row>
    <row r="764" ht="15.75" customHeight="1">
      <c r="A764" s="215"/>
      <c r="B764" s="215"/>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5"/>
      <c r="Z764" s="215"/>
      <c r="AA764" s="215"/>
      <c r="AB764" s="215"/>
      <c r="AC764" s="215"/>
    </row>
    <row r="765" ht="15.75" customHeight="1">
      <c r="A765" s="215"/>
      <c r="B765" s="215"/>
      <c r="C765" s="215"/>
      <c r="D765" s="215"/>
      <c r="E765" s="215"/>
      <c r="F765" s="215"/>
      <c r="G765" s="215"/>
      <c r="H765" s="215"/>
      <c r="I765" s="215"/>
      <c r="J765" s="215"/>
      <c r="K765" s="215"/>
      <c r="L765" s="215"/>
      <c r="M765" s="215"/>
      <c r="N765" s="215"/>
      <c r="O765" s="215"/>
      <c r="P765" s="215"/>
      <c r="Q765" s="215"/>
      <c r="R765" s="215"/>
      <c r="S765" s="215"/>
      <c r="T765" s="215"/>
      <c r="U765" s="215"/>
      <c r="V765" s="215"/>
      <c r="W765" s="215"/>
      <c r="X765" s="215"/>
      <c r="Y765" s="215"/>
      <c r="Z765" s="215"/>
      <c r="AA765" s="215"/>
      <c r="AB765" s="215"/>
      <c r="AC765" s="215"/>
    </row>
    <row r="766" ht="15.75" customHeight="1">
      <c r="A766" s="215"/>
      <c r="B766" s="215"/>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5"/>
      <c r="Z766" s="215"/>
      <c r="AA766" s="215"/>
      <c r="AB766" s="215"/>
      <c r="AC766" s="215"/>
    </row>
    <row r="767" ht="15.75" customHeight="1">
      <c r="A767" s="215"/>
      <c r="B767" s="215"/>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5"/>
      <c r="Z767" s="215"/>
      <c r="AA767" s="215"/>
      <c r="AB767" s="215"/>
      <c r="AC767" s="215"/>
    </row>
    <row r="768" ht="15.75" customHeight="1">
      <c r="A768" s="215"/>
      <c r="B768" s="215"/>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c r="AA768" s="215"/>
      <c r="AB768" s="215"/>
      <c r="AC768" s="215"/>
    </row>
    <row r="769" ht="15.75" customHeight="1">
      <c r="A769" s="215"/>
      <c r="B769" s="215"/>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c r="AA769" s="215"/>
      <c r="AB769" s="215"/>
      <c r="AC769" s="215"/>
    </row>
    <row r="770" ht="15.75" customHeight="1">
      <c r="A770" s="215"/>
      <c r="B770" s="215"/>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c r="AA770" s="215"/>
      <c r="AB770" s="215"/>
      <c r="AC770" s="215"/>
    </row>
    <row r="771" ht="15.75" customHeight="1">
      <c r="A771" s="215"/>
      <c r="B771" s="215"/>
      <c r="C771" s="215"/>
      <c r="D771" s="215"/>
      <c r="E771" s="215"/>
      <c r="F771" s="215"/>
      <c r="G771" s="215"/>
      <c r="H771" s="215"/>
      <c r="I771" s="215"/>
      <c r="J771" s="215"/>
      <c r="K771" s="215"/>
      <c r="L771" s="215"/>
      <c r="M771" s="215"/>
      <c r="N771" s="215"/>
      <c r="O771" s="215"/>
      <c r="P771" s="215"/>
      <c r="Q771" s="215"/>
      <c r="R771" s="215"/>
      <c r="S771" s="215"/>
      <c r="T771" s="215"/>
      <c r="U771" s="215"/>
      <c r="V771" s="215"/>
      <c r="W771" s="215"/>
      <c r="X771" s="215"/>
      <c r="Y771" s="215"/>
      <c r="Z771" s="215"/>
      <c r="AA771" s="215"/>
      <c r="AB771" s="215"/>
      <c r="AC771" s="215"/>
    </row>
    <row r="772" ht="15.75" customHeight="1">
      <c r="A772" s="215"/>
      <c r="B772" s="215"/>
      <c r="C772" s="215"/>
      <c r="D772" s="215"/>
      <c r="E772" s="215"/>
      <c r="F772" s="215"/>
      <c r="G772" s="215"/>
      <c r="H772" s="215"/>
      <c r="I772" s="215"/>
      <c r="J772" s="215"/>
      <c r="K772" s="215"/>
      <c r="L772" s="215"/>
      <c r="M772" s="215"/>
      <c r="N772" s="215"/>
      <c r="O772" s="215"/>
      <c r="P772" s="215"/>
      <c r="Q772" s="215"/>
      <c r="R772" s="215"/>
      <c r="S772" s="215"/>
      <c r="T772" s="215"/>
      <c r="U772" s="215"/>
      <c r="V772" s="215"/>
      <c r="W772" s="215"/>
      <c r="X772" s="215"/>
      <c r="Y772" s="215"/>
      <c r="Z772" s="215"/>
      <c r="AA772" s="215"/>
      <c r="AB772" s="215"/>
      <c r="AC772" s="215"/>
    </row>
    <row r="773" ht="15.75" customHeight="1">
      <c r="A773" s="215"/>
      <c r="B773" s="215"/>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5"/>
      <c r="Z773" s="215"/>
      <c r="AA773" s="215"/>
      <c r="AB773" s="215"/>
      <c r="AC773" s="215"/>
    </row>
    <row r="774" ht="15.75" customHeight="1">
      <c r="A774" s="215"/>
      <c r="B774" s="215"/>
      <c r="C774" s="215"/>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c r="AA774" s="215"/>
      <c r="AB774" s="215"/>
      <c r="AC774" s="215"/>
    </row>
    <row r="775" ht="15.75" customHeight="1">
      <c r="A775" s="215"/>
      <c r="B775" s="215"/>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5"/>
      <c r="Z775" s="215"/>
      <c r="AA775" s="215"/>
      <c r="AB775" s="215"/>
      <c r="AC775" s="215"/>
    </row>
    <row r="776" ht="15.75" customHeight="1">
      <c r="A776" s="215"/>
      <c r="B776" s="215"/>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c r="AA776" s="215"/>
      <c r="AB776" s="215"/>
      <c r="AC776" s="215"/>
    </row>
    <row r="777" ht="15.75" customHeight="1">
      <c r="A777" s="215"/>
      <c r="B777" s="215"/>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5"/>
      <c r="Z777" s="215"/>
      <c r="AA777" s="215"/>
      <c r="AB777" s="215"/>
      <c r="AC777" s="215"/>
    </row>
    <row r="778" ht="15.75" customHeight="1">
      <c r="A778" s="215"/>
      <c r="B778" s="215"/>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c r="AA778" s="215"/>
      <c r="AB778" s="215"/>
      <c r="AC778" s="215"/>
    </row>
    <row r="779" ht="15.75" customHeight="1">
      <c r="A779" s="215"/>
      <c r="B779" s="215"/>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5"/>
      <c r="Z779" s="215"/>
      <c r="AA779" s="215"/>
      <c r="AB779" s="215"/>
      <c r="AC779" s="215"/>
    </row>
    <row r="780" ht="15.75" customHeight="1">
      <c r="A780" s="215"/>
      <c r="B780" s="215"/>
      <c r="C780" s="215"/>
      <c r="D780" s="215"/>
      <c r="E780" s="215"/>
      <c r="F780" s="215"/>
      <c r="G780" s="215"/>
      <c r="H780" s="215"/>
      <c r="I780" s="215"/>
      <c r="J780" s="215"/>
      <c r="K780" s="215"/>
      <c r="L780" s="215"/>
      <c r="M780" s="215"/>
      <c r="N780" s="215"/>
      <c r="O780" s="215"/>
      <c r="P780" s="215"/>
      <c r="Q780" s="215"/>
      <c r="R780" s="215"/>
      <c r="S780" s="215"/>
      <c r="T780" s="215"/>
      <c r="U780" s="215"/>
      <c r="V780" s="215"/>
      <c r="W780" s="215"/>
      <c r="X780" s="215"/>
      <c r="Y780" s="215"/>
      <c r="Z780" s="215"/>
      <c r="AA780" s="215"/>
      <c r="AB780" s="215"/>
      <c r="AC780" s="215"/>
    </row>
    <row r="781" ht="15.75" customHeight="1">
      <c r="A781" s="215"/>
      <c r="B781" s="215"/>
      <c r="C781" s="215"/>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c r="AA781" s="215"/>
      <c r="AB781" s="215"/>
      <c r="AC781" s="215"/>
    </row>
    <row r="782" ht="15.75" customHeight="1">
      <c r="A782" s="215"/>
      <c r="B782" s="215"/>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5"/>
      <c r="Z782" s="215"/>
      <c r="AA782" s="215"/>
      <c r="AB782" s="215"/>
      <c r="AC782" s="215"/>
    </row>
    <row r="783" ht="15.75" customHeight="1">
      <c r="A783" s="215"/>
      <c r="B783" s="215"/>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5"/>
      <c r="Z783" s="215"/>
      <c r="AA783" s="215"/>
      <c r="AB783" s="215"/>
      <c r="AC783" s="215"/>
    </row>
    <row r="784" ht="15.75" customHeight="1">
      <c r="A784" s="215"/>
      <c r="B784" s="215"/>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c r="AA784" s="215"/>
      <c r="AB784" s="215"/>
      <c r="AC784" s="215"/>
    </row>
    <row r="785" ht="15.75" customHeight="1">
      <c r="A785" s="215"/>
      <c r="B785" s="215"/>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5"/>
      <c r="Z785" s="215"/>
      <c r="AA785" s="215"/>
      <c r="AB785" s="215"/>
      <c r="AC785" s="215"/>
    </row>
    <row r="786" ht="15.75" customHeight="1">
      <c r="A786" s="215"/>
      <c r="B786" s="215"/>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5"/>
      <c r="Z786" s="215"/>
      <c r="AA786" s="215"/>
      <c r="AB786" s="215"/>
      <c r="AC786" s="215"/>
    </row>
    <row r="787" ht="15.75" customHeight="1">
      <c r="A787" s="215"/>
      <c r="B787" s="215"/>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5"/>
      <c r="Z787" s="215"/>
      <c r="AA787" s="215"/>
      <c r="AB787" s="215"/>
      <c r="AC787" s="215"/>
    </row>
    <row r="788" ht="15.75" customHeight="1">
      <c r="A788" s="215"/>
      <c r="B788" s="215"/>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5"/>
      <c r="Z788" s="215"/>
      <c r="AA788" s="215"/>
      <c r="AB788" s="215"/>
      <c r="AC788" s="215"/>
    </row>
    <row r="789" ht="15.75" customHeight="1">
      <c r="A789" s="215"/>
      <c r="B789" s="215"/>
      <c r="C789" s="215"/>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row>
    <row r="790" ht="15.75" customHeight="1">
      <c r="A790" s="215"/>
      <c r="B790" s="215"/>
      <c r="C790" s="215"/>
      <c r="D790" s="215"/>
      <c r="E790" s="215"/>
      <c r="F790" s="215"/>
      <c r="G790" s="215"/>
      <c r="H790" s="215"/>
      <c r="I790" s="215"/>
      <c r="J790" s="215"/>
      <c r="K790" s="215"/>
      <c r="L790" s="215"/>
      <c r="M790" s="215"/>
      <c r="N790" s="215"/>
      <c r="O790" s="215"/>
      <c r="P790" s="215"/>
      <c r="Q790" s="215"/>
      <c r="R790" s="215"/>
      <c r="S790" s="215"/>
      <c r="T790" s="215"/>
      <c r="U790" s="215"/>
      <c r="V790" s="215"/>
      <c r="W790" s="215"/>
      <c r="X790" s="215"/>
      <c r="Y790" s="215"/>
      <c r="Z790" s="215"/>
      <c r="AA790" s="215"/>
      <c r="AB790" s="215"/>
      <c r="AC790" s="215"/>
    </row>
    <row r="791" ht="15.75" customHeight="1">
      <c r="A791" s="215"/>
      <c r="B791" s="215"/>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c r="AA791" s="215"/>
      <c r="AB791" s="215"/>
      <c r="AC791" s="215"/>
    </row>
    <row r="792" ht="15.75" customHeight="1">
      <c r="A792" s="215"/>
      <c r="B792" s="215"/>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5"/>
      <c r="Z792" s="215"/>
      <c r="AA792" s="215"/>
      <c r="AB792" s="215"/>
      <c r="AC792" s="215"/>
    </row>
    <row r="793" ht="15.75" customHeight="1">
      <c r="A793" s="215"/>
      <c r="B793" s="215"/>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c r="AA793" s="215"/>
      <c r="AB793" s="215"/>
      <c r="AC793" s="215"/>
    </row>
    <row r="794" ht="15.75" customHeight="1">
      <c r="A794" s="215"/>
      <c r="B794" s="215"/>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5"/>
      <c r="Z794" s="215"/>
      <c r="AA794" s="215"/>
      <c r="AB794" s="215"/>
      <c r="AC794" s="215"/>
    </row>
    <row r="795" ht="15.75" customHeight="1">
      <c r="A795" s="215"/>
      <c r="B795" s="215"/>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5"/>
      <c r="Z795" s="215"/>
      <c r="AA795" s="215"/>
      <c r="AB795" s="215"/>
      <c r="AC795" s="215"/>
    </row>
    <row r="796" ht="15.75" customHeight="1">
      <c r="A796" s="215"/>
      <c r="B796" s="215"/>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c r="AA796" s="215"/>
      <c r="AB796" s="215"/>
      <c r="AC796" s="215"/>
    </row>
    <row r="797" ht="15.75" customHeight="1">
      <c r="A797" s="215"/>
      <c r="B797" s="215"/>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5"/>
      <c r="Z797" s="215"/>
      <c r="AA797" s="215"/>
      <c r="AB797" s="215"/>
      <c r="AC797" s="215"/>
    </row>
    <row r="798" ht="15.75" customHeight="1">
      <c r="A798" s="215"/>
      <c r="B798" s="215"/>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5"/>
      <c r="Z798" s="215"/>
      <c r="AA798" s="215"/>
      <c r="AB798" s="215"/>
      <c r="AC798" s="215"/>
    </row>
    <row r="799" ht="15.75" customHeight="1">
      <c r="A799" s="215"/>
      <c r="B799" s="215"/>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5"/>
      <c r="Z799" s="215"/>
      <c r="AA799" s="215"/>
      <c r="AB799" s="215"/>
      <c r="AC799" s="215"/>
    </row>
    <row r="800" ht="15.75" customHeight="1">
      <c r="A800" s="215"/>
      <c r="B800" s="215"/>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5"/>
      <c r="Z800" s="215"/>
      <c r="AA800" s="215"/>
      <c r="AB800" s="215"/>
      <c r="AC800" s="215"/>
    </row>
    <row r="801" ht="15.75" customHeight="1">
      <c r="A801" s="215"/>
      <c r="B801" s="215"/>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5"/>
      <c r="Z801" s="215"/>
      <c r="AA801" s="215"/>
      <c r="AB801" s="215"/>
      <c r="AC801" s="215"/>
    </row>
    <row r="802" ht="15.75" customHeight="1">
      <c r="A802" s="215"/>
      <c r="B802" s="215"/>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5"/>
      <c r="Z802" s="215"/>
      <c r="AA802" s="215"/>
      <c r="AB802" s="215"/>
      <c r="AC802" s="215"/>
    </row>
    <row r="803" ht="15.75" customHeight="1">
      <c r="A803" s="215"/>
      <c r="B803" s="215"/>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215"/>
    </row>
    <row r="804" ht="15.75" customHeight="1">
      <c r="A804" s="215"/>
      <c r="B804" s="215"/>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215"/>
    </row>
    <row r="805" ht="15.75" customHeight="1">
      <c r="A805" s="215"/>
      <c r="B805" s="215"/>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5"/>
      <c r="Z805" s="215"/>
      <c r="AA805" s="215"/>
      <c r="AB805" s="215"/>
      <c r="AC805" s="215"/>
    </row>
    <row r="806" ht="15.75" customHeight="1">
      <c r="A806" s="215"/>
      <c r="B806" s="215"/>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215"/>
    </row>
    <row r="807" ht="15.75" customHeight="1">
      <c r="A807" s="215"/>
      <c r="B807" s="215"/>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5"/>
      <c r="Z807" s="215"/>
      <c r="AA807" s="215"/>
      <c r="AB807" s="215"/>
      <c r="AC807" s="215"/>
    </row>
    <row r="808" ht="15.75" customHeight="1">
      <c r="A808" s="215"/>
      <c r="B808" s="215"/>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5"/>
      <c r="Z808" s="215"/>
      <c r="AA808" s="215"/>
      <c r="AB808" s="215"/>
      <c r="AC808" s="215"/>
    </row>
    <row r="809" ht="15.75" customHeight="1">
      <c r="A809" s="215"/>
      <c r="B809" s="215"/>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5"/>
      <c r="Z809" s="215"/>
      <c r="AA809" s="215"/>
      <c r="AB809" s="215"/>
      <c r="AC809" s="215"/>
    </row>
    <row r="810" ht="15.75" customHeight="1">
      <c r="A810" s="215"/>
      <c r="B810" s="215"/>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215"/>
    </row>
    <row r="811" ht="15.75" customHeight="1">
      <c r="A811" s="215"/>
      <c r="B811" s="215"/>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5"/>
      <c r="Z811" s="215"/>
      <c r="AA811" s="215"/>
      <c r="AB811" s="215"/>
      <c r="AC811" s="215"/>
    </row>
    <row r="812" ht="15.75" customHeight="1">
      <c r="A812" s="215"/>
      <c r="B812" s="215"/>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5"/>
      <c r="Z812" s="215"/>
      <c r="AA812" s="215"/>
      <c r="AB812" s="215"/>
      <c r="AC812" s="215"/>
    </row>
    <row r="813" ht="15.75" customHeight="1">
      <c r="A813" s="215"/>
      <c r="B813" s="215"/>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5"/>
      <c r="Z813" s="215"/>
      <c r="AA813" s="215"/>
      <c r="AB813" s="215"/>
      <c r="AC813" s="215"/>
    </row>
    <row r="814" ht="15.75" customHeight="1">
      <c r="A814" s="215"/>
      <c r="B814" s="215"/>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5"/>
      <c r="Z814" s="215"/>
      <c r="AA814" s="215"/>
      <c r="AB814" s="215"/>
      <c r="AC814" s="215"/>
    </row>
    <row r="815" ht="15.75" customHeight="1">
      <c r="A815" s="215"/>
      <c r="B815" s="215"/>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5"/>
      <c r="Z815" s="215"/>
      <c r="AA815" s="215"/>
      <c r="AB815" s="215"/>
      <c r="AC815" s="215"/>
    </row>
    <row r="816" ht="15.75" customHeight="1">
      <c r="A816" s="215"/>
      <c r="B816" s="215"/>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5"/>
      <c r="Z816" s="215"/>
      <c r="AA816" s="215"/>
      <c r="AB816" s="215"/>
      <c r="AC816" s="215"/>
    </row>
    <row r="817" ht="15.75" customHeight="1">
      <c r="A817" s="215"/>
      <c r="B817" s="215"/>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5"/>
      <c r="Z817" s="215"/>
      <c r="AA817" s="215"/>
      <c r="AB817" s="215"/>
      <c r="AC817" s="215"/>
    </row>
    <row r="818" ht="15.75" customHeight="1">
      <c r="A818" s="215"/>
      <c r="B818" s="215"/>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5"/>
      <c r="Z818" s="215"/>
      <c r="AA818" s="215"/>
      <c r="AB818" s="215"/>
      <c r="AC818" s="215"/>
    </row>
    <row r="819" ht="15.75" customHeight="1">
      <c r="A819" s="215"/>
      <c r="B819" s="215"/>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5"/>
      <c r="Z819" s="215"/>
      <c r="AA819" s="215"/>
      <c r="AB819" s="215"/>
      <c r="AC819" s="215"/>
    </row>
    <row r="820" ht="15.75" customHeight="1">
      <c r="A820" s="215"/>
      <c r="B820" s="215"/>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5"/>
      <c r="Z820" s="215"/>
      <c r="AA820" s="215"/>
      <c r="AB820" s="215"/>
      <c r="AC820" s="215"/>
    </row>
    <row r="821" ht="15.75" customHeight="1">
      <c r="A821" s="215"/>
      <c r="B821" s="215"/>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5"/>
      <c r="Z821" s="215"/>
      <c r="AA821" s="215"/>
      <c r="AB821" s="215"/>
      <c r="AC821" s="215"/>
    </row>
    <row r="822" ht="15.75" customHeight="1">
      <c r="A822" s="215"/>
      <c r="B822" s="215"/>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5"/>
      <c r="Z822" s="215"/>
      <c r="AA822" s="215"/>
      <c r="AB822" s="215"/>
      <c r="AC822" s="215"/>
    </row>
    <row r="823" ht="15.75" customHeight="1">
      <c r="A823" s="215"/>
      <c r="B823" s="215"/>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5"/>
      <c r="Z823" s="215"/>
      <c r="AA823" s="215"/>
      <c r="AB823" s="215"/>
      <c r="AC823" s="215"/>
    </row>
    <row r="824" ht="15.75" customHeight="1">
      <c r="A824" s="215"/>
      <c r="B824" s="215"/>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5"/>
      <c r="Z824" s="215"/>
      <c r="AA824" s="215"/>
      <c r="AB824" s="215"/>
      <c r="AC824" s="215"/>
    </row>
    <row r="825" ht="15.75" customHeight="1">
      <c r="A825" s="215"/>
      <c r="B825" s="215"/>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5"/>
      <c r="Z825" s="215"/>
      <c r="AA825" s="215"/>
      <c r="AB825" s="215"/>
      <c r="AC825" s="215"/>
    </row>
    <row r="826" ht="15.75" customHeight="1">
      <c r="A826" s="215"/>
      <c r="B826" s="215"/>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5"/>
      <c r="Z826" s="215"/>
      <c r="AA826" s="215"/>
      <c r="AB826" s="215"/>
      <c r="AC826" s="215"/>
    </row>
    <row r="827" ht="15.75" customHeight="1">
      <c r="A827" s="215"/>
      <c r="B827" s="215"/>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5"/>
      <c r="Z827" s="215"/>
      <c r="AA827" s="215"/>
      <c r="AB827" s="215"/>
      <c r="AC827" s="215"/>
    </row>
    <row r="828" ht="15.75" customHeight="1">
      <c r="A828" s="215"/>
      <c r="B828" s="215"/>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5"/>
      <c r="Z828" s="215"/>
      <c r="AA828" s="215"/>
      <c r="AB828" s="215"/>
      <c r="AC828" s="215"/>
    </row>
    <row r="829" ht="15.75" customHeight="1">
      <c r="A829" s="215"/>
      <c r="B829" s="215"/>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5"/>
      <c r="Z829" s="215"/>
      <c r="AA829" s="215"/>
      <c r="AB829" s="215"/>
      <c r="AC829" s="215"/>
    </row>
    <row r="830" ht="15.75" customHeight="1">
      <c r="A830" s="215"/>
      <c r="B830" s="215"/>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5"/>
      <c r="Z830" s="215"/>
      <c r="AA830" s="215"/>
      <c r="AB830" s="215"/>
      <c r="AC830" s="215"/>
    </row>
    <row r="831" ht="15.75" customHeight="1">
      <c r="A831" s="215"/>
      <c r="B831" s="215"/>
      <c r="C831" s="215"/>
      <c r="D831" s="215"/>
      <c r="E831" s="215"/>
      <c r="F831" s="215"/>
      <c r="G831" s="215"/>
      <c r="H831" s="215"/>
      <c r="I831" s="215"/>
      <c r="J831" s="215"/>
      <c r="K831" s="215"/>
      <c r="L831" s="215"/>
      <c r="M831" s="215"/>
      <c r="N831" s="215"/>
      <c r="O831" s="215"/>
      <c r="P831" s="215"/>
      <c r="Q831" s="215"/>
      <c r="R831" s="215"/>
      <c r="S831" s="215"/>
      <c r="T831" s="215"/>
      <c r="U831" s="215"/>
      <c r="V831" s="215"/>
      <c r="W831" s="215"/>
      <c r="X831" s="215"/>
      <c r="Y831" s="215"/>
      <c r="Z831" s="215"/>
      <c r="AA831" s="215"/>
      <c r="AB831" s="215"/>
      <c r="AC831" s="215"/>
    </row>
    <row r="832" ht="15.75" customHeight="1">
      <c r="A832" s="215"/>
      <c r="B832" s="215"/>
      <c r="C832" s="215"/>
      <c r="D832" s="215"/>
      <c r="E832" s="215"/>
      <c r="F832" s="215"/>
      <c r="G832" s="215"/>
      <c r="H832" s="215"/>
      <c r="I832" s="215"/>
      <c r="J832" s="215"/>
      <c r="K832" s="215"/>
      <c r="L832" s="215"/>
      <c r="M832" s="215"/>
      <c r="N832" s="215"/>
      <c r="O832" s="215"/>
      <c r="P832" s="215"/>
      <c r="Q832" s="215"/>
      <c r="R832" s="215"/>
      <c r="S832" s="215"/>
      <c r="T832" s="215"/>
      <c r="U832" s="215"/>
      <c r="V832" s="215"/>
      <c r="W832" s="215"/>
      <c r="X832" s="215"/>
      <c r="Y832" s="215"/>
      <c r="Z832" s="215"/>
      <c r="AA832" s="215"/>
      <c r="AB832" s="215"/>
      <c r="AC832" s="215"/>
    </row>
    <row r="833" ht="15.75" customHeight="1">
      <c r="A833" s="215"/>
      <c r="B833" s="215"/>
      <c r="C833" s="215"/>
      <c r="D833" s="215"/>
      <c r="E833" s="215"/>
      <c r="F833" s="215"/>
      <c r="G833" s="215"/>
      <c r="H833" s="215"/>
      <c r="I833" s="215"/>
      <c r="J833" s="215"/>
      <c r="K833" s="215"/>
      <c r="L833" s="215"/>
      <c r="M833" s="215"/>
      <c r="N833" s="215"/>
      <c r="O833" s="215"/>
      <c r="P833" s="215"/>
      <c r="Q833" s="215"/>
      <c r="R833" s="215"/>
      <c r="S833" s="215"/>
      <c r="T833" s="215"/>
      <c r="U833" s="215"/>
      <c r="V833" s="215"/>
      <c r="W833" s="215"/>
      <c r="X833" s="215"/>
      <c r="Y833" s="215"/>
      <c r="Z833" s="215"/>
      <c r="AA833" s="215"/>
      <c r="AB833" s="215"/>
      <c r="AC833" s="215"/>
    </row>
    <row r="834" ht="15.75" customHeight="1">
      <c r="A834" s="215"/>
      <c r="B834" s="215"/>
      <c r="C834" s="215"/>
      <c r="D834" s="215"/>
      <c r="E834" s="215"/>
      <c r="F834" s="215"/>
      <c r="G834" s="215"/>
      <c r="H834" s="215"/>
      <c r="I834" s="215"/>
      <c r="J834" s="215"/>
      <c r="K834" s="215"/>
      <c r="L834" s="215"/>
      <c r="M834" s="215"/>
      <c r="N834" s="215"/>
      <c r="O834" s="215"/>
      <c r="P834" s="215"/>
      <c r="Q834" s="215"/>
      <c r="R834" s="215"/>
      <c r="S834" s="215"/>
      <c r="T834" s="215"/>
      <c r="U834" s="215"/>
      <c r="V834" s="215"/>
      <c r="W834" s="215"/>
      <c r="X834" s="215"/>
      <c r="Y834" s="215"/>
      <c r="Z834" s="215"/>
      <c r="AA834" s="215"/>
      <c r="AB834" s="215"/>
      <c r="AC834" s="215"/>
    </row>
    <row r="835" ht="15.75" customHeight="1">
      <c r="A835" s="215"/>
      <c r="B835" s="215"/>
      <c r="C835" s="215"/>
      <c r="D835" s="215"/>
      <c r="E835" s="215"/>
      <c r="F835" s="215"/>
      <c r="G835" s="215"/>
      <c r="H835" s="215"/>
      <c r="I835" s="215"/>
      <c r="J835" s="215"/>
      <c r="K835" s="215"/>
      <c r="L835" s="215"/>
      <c r="M835" s="215"/>
      <c r="N835" s="215"/>
      <c r="O835" s="215"/>
      <c r="P835" s="215"/>
      <c r="Q835" s="215"/>
      <c r="R835" s="215"/>
      <c r="S835" s="215"/>
      <c r="T835" s="215"/>
      <c r="U835" s="215"/>
      <c r="V835" s="215"/>
      <c r="W835" s="215"/>
      <c r="X835" s="215"/>
      <c r="Y835" s="215"/>
      <c r="Z835" s="215"/>
      <c r="AA835" s="215"/>
      <c r="AB835" s="215"/>
      <c r="AC835" s="215"/>
    </row>
    <row r="836" ht="15.75" customHeight="1">
      <c r="A836" s="215"/>
      <c r="B836" s="215"/>
      <c r="C836" s="215"/>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c r="AA836" s="215"/>
      <c r="AB836" s="215"/>
      <c r="AC836" s="215"/>
    </row>
    <row r="837" ht="15.75" customHeight="1">
      <c r="A837" s="215"/>
      <c r="B837" s="215"/>
      <c r="C837" s="215"/>
      <c r="D837" s="215"/>
      <c r="E837" s="215"/>
      <c r="F837" s="215"/>
      <c r="G837" s="215"/>
      <c r="H837" s="215"/>
      <c r="I837" s="215"/>
      <c r="J837" s="215"/>
      <c r="K837" s="215"/>
      <c r="L837" s="215"/>
      <c r="M837" s="215"/>
      <c r="N837" s="215"/>
      <c r="O837" s="215"/>
      <c r="P837" s="215"/>
      <c r="Q837" s="215"/>
      <c r="R837" s="215"/>
      <c r="S837" s="215"/>
      <c r="T837" s="215"/>
      <c r="U837" s="215"/>
      <c r="V837" s="215"/>
      <c r="W837" s="215"/>
      <c r="X837" s="215"/>
      <c r="Y837" s="215"/>
      <c r="Z837" s="215"/>
      <c r="AA837" s="215"/>
      <c r="AB837" s="215"/>
      <c r="AC837" s="215"/>
    </row>
    <row r="838" ht="15.75" customHeight="1">
      <c r="A838" s="215"/>
      <c r="B838" s="215"/>
      <c r="C838" s="215"/>
      <c r="D838" s="215"/>
      <c r="E838" s="215"/>
      <c r="F838" s="215"/>
      <c r="G838" s="215"/>
      <c r="H838" s="215"/>
      <c r="I838" s="215"/>
      <c r="J838" s="215"/>
      <c r="K838" s="215"/>
      <c r="L838" s="215"/>
      <c r="M838" s="215"/>
      <c r="N838" s="215"/>
      <c r="O838" s="215"/>
      <c r="P838" s="215"/>
      <c r="Q838" s="215"/>
      <c r="R838" s="215"/>
      <c r="S838" s="215"/>
      <c r="T838" s="215"/>
      <c r="U838" s="215"/>
      <c r="V838" s="215"/>
      <c r="W838" s="215"/>
      <c r="X838" s="215"/>
      <c r="Y838" s="215"/>
      <c r="Z838" s="215"/>
      <c r="AA838" s="215"/>
      <c r="AB838" s="215"/>
      <c r="AC838" s="215"/>
    </row>
    <row r="839" ht="15.75" customHeight="1">
      <c r="A839" s="215"/>
      <c r="B839" s="215"/>
      <c r="C839" s="215"/>
      <c r="D839" s="215"/>
      <c r="E839" s="215"/>
      <c r="F839" s="215"/>
      <c r="G839" s="215"/>
      <c r="H839" s="215"/>
      <c r="I839" s="215"/>
      <c r="J839" s="215"/>
      <c r="K839" s="215"/>
      <c r="L839" s="215"/>
      <c r="M839" s="215"/>
      <c r="N839" s="215"/>
      <c r="O839" s="215"/>
      <c r="P839" s="215"/>
      <c r="Q839" s="215"/>
      <c r="R839" s="215"/>
      <c r="S839" s="215"/>
      <c r="T839" s="215"/>
      <c r="U839" s="215"/>
      <c r="V839" s="215"/>
      <c r="W839" s="215"/>
      <c r="X839" s="215"/>
      <c r="Y839" s="215"/>
      <c r="Z839" s="215"/>
      <c r="AA839" s="215"/>
      <c r="AB839" s="215"/>
      <c r="AC839" s="215"/>
    </row>
    <row r="840" ht="15.75" customHeight="1">
      <c r="A840" s="215"/>
      <c r="B840" s="215"/>
      <c r="C840" s="215"/>
      <c r="D840" s="215"/>
      <c r="E840" s="215"/>
      <c r="F840" s="215"/>
      <c r="G840" s="215"/>
      <c r="H840" s="215"/>
      <c r="I840" s="215"/>
      <c r="J840" s="215"/>
      <c r="K840" s="215"/>
      <c r="L840" s="215"/>
      <c r="M840" s="215"/>
      <c r="N840" s="215"/>
      <c r="O840" s="215"/>
      <c r="P840" s="215"/>
      <c r="Q840" s="215"/>
      <c r="R840" s="215"/>
      <c r="S840" s="215"/>
      <c r="T840" s="215"/>
      <c r="U840" s="215"/>
      <c r="V840" s="215"/>
      <c r="W840" s="215"/>
      <c r="X840" s="215"/>
      <c r="Y840" s="215"/>
      <c r="Z840" s="215"/>
      <c r="AA840" s="215"/>
      <c r="AB840" s="215"/>
      <c r="AC840" s="215"/>
    </row>
    <row r="841" ht="15.75" customHeight="1">
      <c r="A841" s="215"/>
      <c r="B841" s="215"/>
      <c r="C841" s="215"/>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c r="AA841" s="215"/>
      <c r="AB841" s="215"/>
      <c r="AC841" s="215"/>
    </row>
    <row r="842" ht="15.75" customHeight="1">
      <c r="A842" s="215"/>
      <c r="B842" s="215"/>
      <c r="C842" s="215"/>
      <c r="D842" s="215"/>
      <c r="E842" s="215"/>
      <c r="F842" s="215"/>
      <c r="G842" s="215"/>
      <c r="H842" s="215"/>
      <c r="I842" s="215"/>
      <c r="J842" s="215"/>
      <c r="K842" s="215"/>
      <c r="L842" s="215"/>
      <c r="M842" s="215"/>
      <c r="N842" s="215"/>
      <c r="O842" s="215"/>
      <c r="P842" s="215"/>
      <c r="Q842" s="215"/>
      <c r="R842" s="215"/>
      <c r="S842" s="215"/>
      <c r="T842" s="215"/>
      <c r="U842" s="215"/>
      <c r="V842" s="215"/>
      <c r="W842" s="215"/>
      <c r="X842" s="215"/>
      <c r="Y842" s="215"/>
      <c r="Z842" s="215"/>
      <c r="AA842" s="215"/>
      <c r="AB842" s="215"/>
      <c r="AC842" s="215"/>
    </row>
    <row r="843" ht="15.75" customHeight="1">
      <c r="A843" s="215"/>
      <c r="B843" s="215"/>
      <c r="C843" s="215"/>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c r="AA843" s="215"/>
      <c r="AB843" s="215"/>
      <c r="AC843" s="215"/>
    </row>
    <row r="844" ht="15.75" customHeight="1">
      <c r="A844" s="215"/>
      <c r="B844" s="215"/>
      <c r="C844" s="215"/>
      <c r="D844" s="215"/>
      <c r="E844" s="215"/>
      <c r="F844" s="215"/>
      <c r="G844" s="215"/>
      <c r="H844" s="215"/>
      <c r="I844" s="215"/>
      <c r="J844" s="215"/>
      <c r="K844" s="215"/>
      <c r="L844" s="215"/>
      <c r="M844" s="215"/>
      <c r="N844" s="215"/>
      <c r="O844" s="215"/>
      <c r="P844" s="215"/>
      <c r="Q844" s="215"/>
      <c r="R844" s="215"/>
      <c r="S844" s="215"/>
      <c r="T844" s="215"/>
      <c r="U844" s="215"/>
      <c r="V844" s="215"/>
      <c r="W844" s="215"/>
      <c r="X844" s="215"/>
      <c r="Y844" s="215"/>
      <c r="Z844" s="215"/>
      <c r="AA844" s="215"/>
      <c r="AB844" s="215"/>
      <c r="AC844" s="215"/>
    </row>
    <row r="845" ht="15.75" customHeight="1">
      <c r="A845" s="215"/>
      <c r="B845" s="215"/>
      <c r="C845" s="215"/>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c r="AA845" s="215"/>
      <c r="AB845" s="215"/>
      <c r="AC845" s="215"/>
    </row>
    <row r="846" ht="15.75" customHeight="1">
      <c r="A846" s="215"/>
      <c r="B846" s="215"/>
      <c r="C846" s="215"/>
      <c r="D846" s="215"/>
      <c r="E846" s="215"/>
      <c r="F846" s="215"/>
      <c r="G846" s="215"/>
      <c r="H846" s="215"/>
      <c r="I846" s="215"/>
      <c r="J846" s="215"/>
      <c r="K846" s="215"/>
      <c r="L846" s="215"/>
      <c r="M846" s="215"/>
      <c r="N846" s="215"/>
      <c r="O846" s="215"/>
      <c r="P846" s="215"/>
      <c r="Q846" s="215"/>
      <c r="R846" s="215"/>
      <c r="S846" s="215"/>
      <c r="T846" s="215"/>
      <c r="U846" s="215"/>
      <c r="V846" s="215"/>
      <c r="W846" s="215"/>
      <c r="X846" s="215"/>
      <c r="Y846" s="215"/>
      <c r="Z846" s="215"/>
      <c r="AA846" s="215"/>
      <c r="AB846" s="215"/>
      <c r="AC846" s="215"/>
    </row>
    <row r="847" ht="15.75" customHeight="1">
      <c r="A847" s="215"/>
      <c r="B847" s="215"/>
      <c r="C847" s="215"/>
      <c r="D847" s="215"/>
      <c r="E847" s="215"/>
      <c r="F847" s="215"/>
      <c r="G847" s="215"/>
      <c r="H847" s="215"/>
      <c r="I847" s="215"/>
      <c r="J847" s="215"/>
      <c r="K847" s="215"/>
      <c r="L847" s="215"/>
      <c r="M847" s="215"/>
      <c r="N847" s="215"/>
      <c r="O847" s="215"/>
      <c r="P847" s="215"/>
      <c r="Q847" s="215"/>
      <c r="R847" s="215"/>
      <c r="S847" s="215"/>
      <c r="T847" s="215"/>
      <c r="U847" s="215"/>
      <c r="V847" s="215"/>
      <c r="W847" s="215"/>
      <c r="X847" s="215"/>
      <c r="Y847" s="215"/>
      <c r="Z847" s="215"/>
      <c r="AA847" s="215"/>
      <c r="AB847" s="215"/>
      <c r="AC847" s="215"/>
    </row>
    <row r="848" ht="15.75" customHeight="1">
      <c r="A848" s="215"/>
      <c r="B848" s="215"/>
      <c r="C848" s="215"/>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c r="AA848" s="215"/>
      <c r="AB848" s="215"/>
      <c r="AC848" s="215"/>
    </row>
    <row r="849" ht="15.75" customHeight="1">
      <c r="A849" s="215"/>
      <c r="B849" s="215"/>
      <c r="C849" s="215"/>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c r="AA849" s="215"/>
      <c r="AB849" s="215"/>
      <c r="AC849" s="215"/>
    </row>
    <row r="850" ht="15.75" customHeight="1">
      <c r="A850" s="215"/>
      <c r="B850" s="215"/>
      <c r="C850" s="215"/>
      <c r="D850" s="215"/>
      <c r="E850" s="215"/>
      <c r="F850" s="215"/>
      <c r="G850" s="215"/>
      <c r="H850" s="215"/>
      <c r="I850" s="215"/>
      <c r="J850" s="215"/>
      <c r="K850" s="215"/>
      <c r="L850" s="215"/>
      <c r="M850" s="215"/>
      <c r="N850" s="215"/>
      <c r="O850" s="215"/>
      <c r="P850" s="215"/>
      <c r="Q850" s="215"/>
      <c r="R850" s="215"/>
      <c r="S850" s="215"/>
      <c r="T850" s="215"/>
      <c r="U850" s="215"/>
      <c r="V850" s="215"/>
      <c r="W850" s="215"/>
      <c r="X850" s="215"/>
      <c r="Y850" s="215"/>
      <c r="Z850" s="215"/>
      <c r="AA850" s="215"/>
      <c r="AB850" s="215"/>
      <c r="AC850" s="215"/>
    </row>
    <row r="851" ht="15.75" customHeight="1">
      <c r="A851" s="215"/>
      <c r="B851" s="215"/>
      <c r="C851" s="215"/>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c r="AA851" s="215"/>
      <c r="AB851" s="215"/>
      <c r="AC851" s="215"/>
    </row>
    <row r="852" ht="15.75" customHeight="1">
      <c r="A852" s="215"/>
      <c r="B852" s="215"/>
      <c r="C852" s="215"/>
      <c r="D852" s="215"/>
      <c r="E852" s="215"/>
      <c r="F852" s="215"/>
      <c r="G852" s="215"/>
      <c r="H852" s="215"/>
      <c r="I852" s="215"/>
      <c r="J852" s="215"/>
      <c r="K852" s="215"/>
      <c r="L852" s="215"/>
      <c r="M852" s="215"/>
      <c r="N852" s="215"/>
      <c r="O852" s="215"/>
      <c r="P852" s="215"/>
      <c r="Q852" s="215"/>
      <c r="R852" s="215"/>
      <c r="S852" s="215"/>
      <c r="T852" s="215"/>
      <c r="U852" s="215"/>
      <c r="V852" s="215"/>
      <c r="W852" s="215"/>
      <c r="X852" s="215"/>
      <c r="Y852" s="215"/>
      <c r="Z852" s="215"/>
      <c r="AA852" s="215"/>
      <c r="AB852" s="215"/>
      <c r="AC852" s="215"/>
    </row>
    <row r="853" ht="15.75" customHeight="1">
      <c r="A853" s="215"/>
      <c r="B853" s="215"/>
      <c r="C853" s="215"/>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c r="AA853" s="215"/>
      <c r="AB853" s="215"/>
      <c r="AC853" s="215"/>
    </row>
    <row r="854" ht="15.75" customHeight="1">
      <c r="A854" s="215"/>
      <c r="B854" s="215"/>
      <c r="C854" s="215"/>
      <c r="D854" s="215"/>
      <c r="E854" s="215"/>
      <c r="F854" s="215"/>
      <c r="G854" s="215"/>
      <c r="H854" s="215"/>
      <c r="I854" s="215"/>
      <c r="J854" s="215"/>
      <c r="K854" s="215"/>
      <c r="L854" s="215"/>
      <c r="M854" s="215"/>
      <c r="N854" s="215"/>
      <c r="O854" s="215"/>
      <c r="P854" s="215"/>
      <c r="Q854" s="215"/>
      <c r="R854" s="215"/>
      <c r="S854" s="215"/>
      <c r="T854" s="215"/>
      <c r="U854" s="215"/>
      <c r="V854" s="215"/>
      <c r="W854" s="215"/>
      <c r="X854" s="215"/>
      <c r="Y854" s="215"/>
      <c r="Z854" s="215"/>
      <c r="AA854" s="215"/>
      <c r="AB854" s="215"/>
      <c r="AC854" s="215"/>
    </row>
    <row r="855" ht="15.75" customHeight="1">
      <c r="A855" s="215"/>
      <c r="B855" s="215"/>
      <c r="C855" s="215"/>
      <c r="D855" s="215"/>
      <c r="E855" s="215"/>
      <c r="F855" s="215"/>
      <c r="G855" s="215"/>
      <c r="H855" s="215"/>
      <c r="I855" s="215"/>
      <c r="J855" s="215"/>
      <c r="K855" s="215"/>
      <c r="L855" s="215"/>
      <c r="M855" s="215"/>
      <c r="N855" s="215"/>
      <c r="O855" s="215"/>
      <c r="P855" s="215"/>
      <c r="Q855" s="215"/>
      <c r="R855" s="215"/>
      <c r="S855" s="215"/>
      <c r="T855" s="215"/>
      <c r="U855" s="215"/>
      <c r="V855" s="215"/>
      <c r="W855" s="215"/>
      <c r="X855" s="215"/>
      <c r="Y855" s="215"/>
      <c r="Z855" s="215"/>
      <c r="AA855" s="215"/>
      <c r="AB855" s="215"/>
      <c r="AC855" s="215"/>
    </row>
    <row r="856" ht="15.75" customHeight="1">
      <c r="A856" s="215"/>
      <c r="B856" s="215"/>
      <c r="C856" s="215"/>
      <c r="D856" s="215"/>
      <c r="E856" s="215"/>
      <c r="F856" s="215"/>
      <c r="G856" s="215"/>
      <c r="H856" s="215"/>
      <c r="I856" s="215"/>
      <c r="J856" s="215"/>
      <c r="K856" s="215"/>
      <c r="L856" s="215"/>
      <c r="M856" s="215"/>
      <c r="N856" s="215"/>
      <c r="O856" s="215"/>
      <c r="P856" s="215"/>
      <c r="Q856" s="215"/>
      <c r="R856" s="215"/>
      <c r="S856" s="215"/>
      <c r="T856" s="215"/>
      <c r="U856" s="215"/>
      <c r="V856" s="215"/>
      <c r="W856" s="215"/>
      <c r="X856" s="215"/>
      <c r="Y856" s="215"/>
      <c r="Z856" s="215"/>
      <c r="AA856" s="215"/>
      <c r="AB856" s="215"/>
      <c r="AC856" s="215"/>
    </row>
    <row r="857" ht="15.75" customHeight="1">
      <c r="A857" s="215"/>
      <c r="B857" s="215"/>
      <c r="C857" s="215"/>
      <c r="D857" s="215"/>
      <c r="E857" s="215"/>
      <c r="F857" s="215"/>
      <c r="G857" s="215"/>
      <c r="H857" s="215"/>
      <c r="I857" s="215"/>
      <c r="J857" s="215"/>
      <c r="K857" s="215"/>
      <c r="L857" s="215"/>
      <c r="M857" s="215"/>
      <c r="N857" s="215"/>
      <c r="O857" s="215"/>
      <c r="P857" s="215"/>
      <c r="Q857" s="215"/>
      <c r="R857" s="215"/>
      <c r="S857" s="215"/>
      <c r="T857" s="215"/>
      <c r="U857" s="215"/>
      <c r="V857" s="215"/>
      <c r="W857" s="215"/>
      <c r="X857" s="215"/>
      <c r="Y857" s="215"/>
      <c r="Z857" s="215"/>
      <c r="AA857" s="215"/>
      <c r="AB857" s="215"/>
      <c r="AC857" s="215"/>
    </row>
    <row r="858" ht="15.75" customHeight="1">
      <c r="A858" s="215"/>
      <c r="B858" s="215"/>
      <c r="C858" s="215"/>
      <c r="D858" s="215"/>
      <c r="E858" s="215"/>
      <c r="F858" s="215"/>
      <c r="G858" s="215"/>
      <c r="H858" s="215"/>
      <c r="I858" s="215"/>
      <c r="J858" s="215"/>
      <c r="K858" s="215"/>
      <c r="L858" s="215"/>
      <c r="M858" s="215"/>
      <c r="N858" s="215"/>
      <c r="O858" s="215"/>
      <c r="P858" s="215"/>
      <c r="Q858" s="215"/>
      <c r="R858" s="215"/>
      <c r="S858" s="215"/>
      <c r="T858" s="215"/>
      <c r="U858" s="215"/>
      <c r="V858" s="215"/>
      <c r="W858" s="215"/>
      <c r="X858" s="215"/>
      <c r="Y858" s="215"/>
      <c r="Z858" s="215"/>
      <c r="AA858" s="215"/>
      <c r="AB858" s="215"/>
      <c r="AC858" s="215"/>
    </row>
    <row r="859" ht="15.75" customHeight="1">
      <c r="A859" s="215"/>
      <c r="B859" s="215"/>
      <c r="C859" s="215"/>
      <c r="D859" s="215"/>
      <c r="E859" s="215"/>
      <c r="F859" s="215"/>
      <c r="G859" s="215"/>
      <c r="H859" s="215"/>
      <c r="I859" s="215"/>
      <c r="J859" s="215"/>
      <c r="K859" s="215"/>
      <c r="L859" s="215"/>
      <c r="M859" s="215"/>
      <c r="N859" s="215"/>
      <c r="O859" s="215"/>
      <c r="P859" s="215"/>
      <c r="Q859" s="215"/>
      <c r="R859" s="215"/>
      <c r="S859" s="215"/>
      <c r="T859" s="215"/>
      <c r="U859" s="215"/>
      <c r="V859" s="215"/>
      <c r="W859" s="215"/>
      <c r="X859" s="215"/>
      <c r="Y859" s="215"/>
      <c r="Z859" s="215"/>
      <c r="AA859" s="215"/>
      <c r="AB859" s="215"/>
      <c r="AC859" s="215"/>
    </row>
    <row r="860" ht="15.75" customHeight="1">
      <c r="A860" s="215"/>
      <c r="B860" s="215"/>
      <c r="C860" s="215"/>
      <c r="D860" s="215"/>
      <c r="E860" s="215"/>
      <c r="F860" s="215"/>
      <c r="G860" s="215"/>
      <c r="H860" s="215"/>
      <c r="I860" s="215"/>
      <c r="J860" s="215"/>
      <c r="K860" s="215"/>
      <c r="L860" s="215"/>
      <c r="M860" s="215"/>
      <c r="N860" s="215"/>
      <c r="O860" s="215"/>
      <c r="P860" s="215"/>
      <c r="Q860" s="215"/>
      <c r="R860" s="215"/>
      <c r="S860" s="215"/>
      <c r="T860" s="215"/>
      <c r="U860" s="215"/>
      <c r="V860" s="215"/>
      <c r="W860" s="215"/>
      <c r="X860" s="215"/>
      <c r="Y860" s="215"/>
      <c r="Z860" s="215"/>
      <c r="AA860" s="215"/>
      <c r="AB860" s="215"/>
      <c r="AC860" s="215"/>
    </row>
    <row r="861" ht="15.75" customHeight="1">
      <c r="A861" s="215"/>
      <c r="B861" s="215"/>
      <c r="C861" s="215"/>
      <c r="D861" s="215"/>
      <c r="E861" s="215"/>
      <c r="F861" s="215"/>
      <c r="G861" s="215"/>
      <c r="H861" s="215"/>
      <c r="I861" s="215"/>
      <c r="J861" s="215"/>
      <c r="K861" s="215"/>
      <c r="L861" s="215"/>
      <c r="M861" s="215"/>
      <c r="N861" s="215"/>
      <c r="O861" s="215"/>
      <c r="P861" s="215"/>
      <c r="Q861" s="215"/>
      <c r="R861" s="215"/>
      <c r="S861" s="215"/>
      <c r="T861" s="215"/>
      <c r="U861" s="215"/>
      <c r="V861" s="215"/>
      <c r="W861" s="215"/>
      <c r="X861" s="215"/>
      <c r="Y861" s="215"/>
      <c r="Z861" s="215"/>
      <c r="AA861" s="215"/>
      <c r="AB861" s="215"/>
      <c r="AC861" s="215"/>
    </row>
    <row r="862" ht="15.75" customHeight="1">
      <c r="A862" s="215"/>
      <c r="B862" s="215"/>
      <c r="C862" s="215"/>
      <c r="D862" s="215"/>
      <c r="E862" s="215"/>
      <c r="F862" s="215"/>
      <c r="G862" s="215"/>
      <c r="H862" s="215"/>
      <c r="I862" s="215"/>
      <c r="J862" s="215"/>
      <c r="K862" s="215"/>
      <c r="L862" s="215"/>
      <c r="M862" s="215"/>
      <c r="N862" s="215"/>
      <c r="O862" s="215"/>
      <c r="P862" s="215"/>
      <c r="Q862" s="215"/>
      <c r="R862" s="215"/>
      <c r="S862" s="215"/>
      <c r="T862" s="215"/>
      <c r="U862" s="215"/>
      <c r="V862" s="215"/>
      <c r="W862" s="215"/>
      <c r="X862" s="215"/>
      <c r="Y862" s="215"/>
      <c r="Z862" s="215"/>
      <c r="AA862" s="215"/>
      <c r="AB862" s="215"/>
      <c r="AC862" s="215"/>
    </row>
    <row r="863" ht="15.75" customHeight="1">
      <c r="A863" s="215"/>
      <c r="B863" s="215"/>
      <c r="C863" s="215"/>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c r="AA863" s="215"/>
      <c r="AB863" s="215"/>
      <c r="AC863" s="215"/>
    </row>
    <row r="864" ht="15.75" customHeight="1">
      <c r="A864" s="215"/>
      <c r="B864" s="215"/>
      <c r="C864" s="215"/>
      <c r="D864" s="215"/>
      <c r="E864" s="215"/>
      <c r="F864" s="215"/>
      <c r="G864" s="215"/>
      <c r="H864" s="215"/>
      <c r="I864" s="215"/>
      <c r="J864" s="215"/>
      <c r="K864" s="215"/>
      <c r="L864" s="215"/>
      <c r="M864" s="215"/>
      <c r="N864" s="215"/>
      <c r="O864" s="215"/>
      <c r="P864" s="215"/>
      <c r="Q864" s="215"/>
      <c r="R864" s="215"/>
      <c r="S864" s="215"/>
      <c r="T864" s="215"/>
      <c r="U864" s="215"/>
      <c r="V864" s="215"/>
      <c r="W864" s="215"/>
      <c r="X864" s="215"/>
      <c r="Y864" s="215"/>
      <c r="Z864" s="215"/>
      <c r="AA864" s="215"/>
      <c r="AB864" s="215"/>
      <c r="AC864" s="215"/>
    </row>
    <row r="865" ht="15.75" customHeight="1">
      <c r="A865" s="215"/>
      <c r="B865" s="215"/>
      <c r="C865" s="215"/>
      <c r="D865" s="215"/>
      <c r="E865" s="215"/>
      <c r="F865" s="215"/>
      <c r="G865" s="215"/>
      <c r="H865" s="215"/>
      <c r="I865" s="215"/>
      <c r="J865" s="215"/>
      <c r="K865" s="215"/>
      <c r="L865" s="215"/>
      <c r="M865" s="215"/>
      <c r="N865" s="215"/>
      <c r="O865" s="215"/>
      <c r="P865" s="215"/>
      <c r="Q865" s="215"/>
      <c r="R865" s="215"/>
      <c r="S865" s="215"/>
      <c r="T865" s="215"/>
      <c r="U865" s="215"/>
      <c r="V865" s="215"/>
      <c r="W865" s="215"/>
      <c r="X865" s="215"/>
      <c r="Y865" s="215"/>
      <c r="Z865" s="215"/>
      <c r="AA865" s="215"/>
      <c r="AB865" s="215"/>
      <c r="AC865" s="215"/>
    </row>
    <row r="866" ht="15.75" customHeight="1">
      <c r="A866" s="215"/>
      <c r="B866" s="215"/>
      <c r="C866" s="215"/>
      <c r="D866" s="215"/>
      <c r="E866" s="215"/>
      <c r="F866" s="215"/>
      <c r="G866" s="215"/>
      <c r="H866" s="215"/>
      <c r="I866" s="215"/>
      <c r="J866" s="215"/>
      <c r="K866" s="215"/>
      <c r="L866" s="215"/>
      <c r="M866" s="215"/>
      <c r="N866" s="215"/>
      <c r="O866" s="215"/>
      <c r="P866" s="215"/>
      <c r="Q866" s="215"/>
      <c r="R866" s="215"/>
      <c r="S866" s="215"/>
      <c r="T866" s="215"/>
      <c r="U866" s="215"/>
      <c r="V866" s="215"/>
      <c r="W866" s="215"/>
      <c r="X866" s="215"/>
      <c r="Y866" s="215"/>
      <c r="Z866" s="215"/>
      <c r="AA866" s="215"/>
      <c r="AB866" s="215"/>
      <c r="AC866" s="215"/>
    </row>
    <row r="867" ht="15.75" customHeight="1">
      <c r="A867" s="215"/>
      <c r="B867" s="215"/>
      <c r="C867" s="215"/>
      <c r="D867" s="215"/>
      <c r="E867" s="215"/>
      <c r="F867" s="215"/>
      <c r="G867" s="215"/>
      <c r="H867" s="215"/>
      <c r="I867" s="215"/>
      <c r="J867" s="215"/>
      <c r="K867" s="215"/>
      <c r="L867" s="215"/>
      <c r="M867" s="215"/>
      <c r="N867" s="215"/>
      <c r="O867" s="215"/>
      <c r="P867" s="215"/>
      <c r="Q867" s="215"/>
      <c r="R867" s="215"/>
      <c r="S867" s="215"/>
      <c r="T867" s="215"/>
      <c r="U867" s="215"/>
      <c r="V867" s="215"/>
      <c r="W867" s="215"/>
      <c r="X867" s="215"/>
      <c r="Y867" s="215"/>
      <c r="Z867" s="215"/>
      <c r="AA867" s="215"/>
      <c r="AB867" s="215"/>
      <c r="AC867" s="215"/>
    </row>
    <row r="868" ht="15.75" customHeight="1">
      <c r="A868" s="215"/>
      <c r="B868" s="215"/>
      <c r="C868" s="215"/>
      <c r="D868" s="215"/>
      <c r="E868" s="215"/>
      <c r="F868" s="215"/>
      <c r="G868" s="215"/>
      <c r="H868" s="215"/>
      <c r="I868" s="215"/>
      <c r="J868" s="215"/>
      <c r="K868" s="215"/>
      <c r="L868" s="215"/>
      <c r="M868" s="215"/>
      <c r="N868" s="215"/>
      <c r="O868" s="215"/>
      <c r="P868" s="215"/>
      <c r="Q868" s="215"/>
      <c r="R868" s="215"/>
      <c r="S868" s="215"/>
      <c r="T868" s="215"/>
      <c r="U868" s="215"/>
      <c r="V868" s="215"/>
      <c r="W868" s="215"/>
      <c r="X868" s="215"/>
      <c r="Y868" s="215"/>
      <c r="Z868" s="215"/>
      <c r="AA868" s="215"/>
      <c r="AB868" s="215"/>
      <c r="AC868" s="215"/>
    </row>
    <row r="869" ht="15.75" customHeight="1">
      <c r="A869" s="215"/>
      <c r="B869" s="215"/>
      <c r="C869" s="215"/>
      <c r="D869" s="215"/>
      <c r="E869" s="215"/>
      <c r="F869" s="215"/>
      <c r="G869" s="215"/>
      <c r="H869" s="215"/>
      <c r="I869" s="215"/>
      <c r="J869" s="215"/>
      <c r="K869" s="215"/>
      <c r="L869" s="215"/>
      <c r="M869" s="215"/>
      <c r="N869" s="215"/>
      <c r="O869" s="215"/>
      <c r="P869" s="215"/>
      <c r="Q869" s="215"/>
      <c r="R869" s="215"/>
      <c r="S869" s="215"/>
      <c r="T869" s="215"/>
      <c r="U869" s="215"/>
      <c r="V869" s="215"/>
      <c r="W869" s="215"/>
      <c r="X869" s="215"/>
      <c r="Y869" s="215"/>
      <c r="Z869" s="215"/>
      <c r="AA869" s="215"/>
      <c r="AB869" s="215"/>
      <c r="AC869" s="215"/>
    </row>
    <row r="870" ht="15.75" customHeight="1">
      <c r="A870" s="215"/>
      <c r="B870" s="215"/>
      <c r="C870" s="215"/>
      <c r="D870" s="215"/>
      <c r="E870" s="215"/>
      <c r="F870" s="215"/>
      <c r="G870" s="215"/>
      <c r="H870" s="215"/>
      <c r="I870" s="215"/>
      <c r="J870" s="215"/>
      <c r="K870" s="215"/>
      <c r="L870" s="215"/>
      <c r="M870" s="215"/>
      <c r="N870" s="215"/>
      <c r="O870" s="215"/>
      <c r="P870" s="215"/>
      <c r="Q870" s="215"/>
      <c r="R870" s="215"/>
      <c r="S870" s="215"/>
      <c r="T870" s="215"/>
      <c r="U870" s="215"/>
      <c r="V870" s="215"/>
      <c r="W870" s="215"/>
      <c r="X870" s="215"/>
      <c r="Y870" s="215"/>
      <c r="Z870" s="215"/>
      <c r="AA870" s="215"/>
      <c r="AB870" s="215"/>
      <c r="AC870" s="215"/>
    </row>
    <row r="871" ht="15.75" customHeight="1">
      <c r="A871" s="215"/>
      <c r="B871" s="215"/>
      <c r="C871" s="215"/>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c r="AA871" s="215"/>
      <c r="AB871" s="215"/>
      <c r="AC871" s="215"/>
    </row>
    <row r="872" ht="15.75" customHeight="1">
      <c r="A872" s="215"/>
      <c r="B872" s="215"/>
      <c r="C872" s="215"/>
      <c r="D872" s="215"/>
      <c r="E872" s="215"/>
      <c r="F872" s="215"/>
      <c r="G872" s="215"/>
      <c r="H872" s="215"/>
      <c r="I872" s="215"/>
      <c r="J872" s="215"/>
      <c r="K872" s="215"/>
      <c r="L872" s="215"/>
      <c r="M872" s="215"/>
      <c r="N872" s="215"/>
      <c r="O872" s="215"/>
      <c r="P872" s="215"/>
      <c r="Q872" s="215"/>
      <c r="R872" s="215"/>
      <c r="S872" s="215"/>
      <c r="T872" s="215"/>
      <c r="U872" s="215"/>
      <c r="V872" s="215"/>
      <c r="W872" s="215"/>
      <c r="X872" s="215"/>
      <c r="Y872" s="215"/>
      <c r="Z872" s="215"/>
      <c r="AA872" s="215"/>
      <c r="AB872" s="215"/>
      <c r="AC872" s="215"/>
    </row>
    <row r="873" ht="15.75" customHeight="1">
      <c r="A873" s="215"/>
      <c r="B873" s="215"/>
      <c r="C873" s="215"/>
      <c r="D873" s="215"/>
      <c r="E873" s="215"/>
      <c r="F873" s="215"/>
      <c r="G873" s="215"/>
      <c r="H873" s="215"/>
      <c r="I873" s="215"/>
      <c r="J873" s="215"/>
      <c r="K873" s="215"/>
      <c r="L873" s="215"/>
      <c r="M873" s="215"/>
      <c r="N873" s="215"/>
      <c r="O873" s="215"/>
      <c r="P873" s="215"/>
      <c r="Q873" s="215"/>
      <c r="R873" s="215"/>
      <c r="S873" s="215"/>
      <c r="T873" s="215"/>
      <c r="U873" s="215"/>
      <c r="V873" s="215"/>
      <c r="W873" s="215"/>
      <c r="X873" s="215"/>
      <c r="Y873" s="215"/>
      <c r="Z873" s="215"/>
      <c r="AA873" s="215"/>
      <c r="AB873" s="215"/>
      <c r="AC873" s="215"/>
    </row>
    <row r="874" ht="15.75" customHeight="1">
      <c r="A874" s="215"/>
      <c r="B874" s="215"/>
      <c r="C874" s="215"/>
      <c r="D874" s="215"/>
      <c r="E874" s="215"/>
      <c r="F874" s="215"/>
      <c r="G874" s="215"/>
      <c r="H874" s="215"/>
      <c r="I874" s="215"/>
      <c r="J874" s="215"/>
      <c r="K874" s="215"/>
      <c r="L874" s="215"/>
      <c r="M874" s="215"/>
      <c r="N874" s="215"/>
      <c r="O874" s="215"/>
      <c r="P874" s="215"/>
      <c r="Q874" s="215"/>
      <c r="R874" s="215"/>
      <c r="S874" s="215"/>
      <c r="T874" s="215"/>
      <c r="U874" s="215"/>
      <c r="V874" s="215"/>
      <c r="W874" s="215"/>
      <c r="X874" s="215"/>
      <c r="Y874" s="215"/>
      <c r="Z874" s="215"/>
      <c r="AA874" s="215"/>
      <c r="AB874" s="215"/>
      <c r="AC874" s="215"/>
    </row>
    <row r="875" ht="15.75" customHeight="1">
      <c r="A875" s="215"/>
      <c r="B875" s="215"/>
      <c r="C875" s="215"/>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c r="AA875" s="215"/>
      <c r="AB875" s="215"/>
      <c r="AC875" s="215"/>
    </row>
    <row r="876" ht="15.75" customHeight="1">
      <c r="A876" s="215"/>
      <c r="B876" s="215"/>
      <c r="C876" s="215"/>
      <c r="D876" s="215"/>
      <c r="E876" s="215"/>
      <c r="F876" s="215"/>
      <c r="G876" s="215"/>
      <c r="H876" s="215"/>
      <c r="I876" s="215"/>
      <c r="J876" s="215"/>
      <c r="K876" s="215"/>
      <c r="L876" s="215"/>
      <c r="M876" s="215"/>
      <c r="N876" s="215"/>
      <c r="O876" s="215"/>
      <c r="P876" s="215"/>
      <c r="Q876" s="215"/>
      <c r="R876" s="215"/>
      <c r="S876" s="215"/>
      <c r="T876" s="215"/>
      <c r="U876" s="215"/>
      <c r="V876" s="215"/>
      <c r="W876" s="215"/>
      <c r="X876" s="215"/>
      <c r="Y876" s="215"/>
      <c r="Z876" s="215"/>
      <c r="AA876" s="215"/>
      <c r="AB876" s="215"/>
      <c r="AC876" s="215"/>
    </row>
    <row r="877" ht="15.75" customHeight="1">
      <c r="A877" s="215"/>
      <c r="B877" s="215"/>
      <c r="C877" s="215"/>
      <c r="D877" s="215"/>
      <c r="E877" s="215"/>
      <c r="F877" s="215"/>
      <c r="G877" s="215"/>
      <c r="H877" s="215"/>
      <c r="I877" s="215"/>
      <c r="J877" s="215"/>
      <c r="K877" s="215"/>
      <c r="L877" s="215"/>
      <c r="M877" s="215"/>
      <c r="N877" s="215"/>
      <c r="O877" s="215"/>
      <c r="P877" s="215"/>
      <c r="Q877" s="215"/>
      <c r="R877" s="215"/>
      <c r="S877" s="215"/>
      <c r="T877" s="215"/>
      <c r="U877" s="215"/>
      <c r="V877" s="215"/>
      <c r="W877" s="215"/>
      <c r="X877" s="215"/>
      <c r="Y877" s="215"/>
      <c r="Z877" s="215"/>
      <c r="AA877" s="215"/>
      <c r="AB877" s="215"/>
      <c r="AC877" s="215"/>
    </row>
    <row r="878" ht="15.75" customHeight="1">
      <c r="A878" s="215"/>
      <c r="B878" s="215"/>
      <c r="C878" s="215"/>
      <c r="D878" s="215"/>
      <c r="E878" s="215"/>
      <c r="F878" s="215"/>
      <c r="G878" s="215"/>
      <c r="H878" s="215"/>
      <c r="I878" s="215"/>
      <c r="J878" s="215"/>
      <c r="K878" s="215"/>
      <c r="L878" s="215"/>
      <c r="M878" s="215"/>
      <c r="N878" s="215"/>
      <c r="O878" s="215"/>
      <c r="P878" s="215"/>
      <c r="Q878" s="215"/>
      <c r="R878" s="215"/>
      <c r="S878" s="215"/>
      <c r="T878" s="215"/>
      <c r="U878" s="215"/>
      <c r="V878" s="215"/>
      <c r="W878" s="215"/>
      <c r="X878" s="215"/>
      <c r="Y878" s="215"/>
      <c r="Z878" s="215"/>
      <c r="AA878" s="215"/>
      <c r="AB878" s="215"/>
      <c r="AC878" s="215"/>
    </row>
    <row r="879" ht="15.75" customHeight="1">
      <c r="A879" s="215"/>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row>
    <row r="880" ht="15.75" customHeight="1">
      <c r="A880" s="215"/>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row>
    <row r="881" ht="15.75" customHeight="1">
      <c r="A881" s="215"/>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row>
    <row r="882" ht="15.75" customHeight="1">
      <c r="A882" s="215"/>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row>
    <row r="883" ht="15.75" customHeight="1">
      <c r="A883" s="215"/>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row>
    <row r="884" ht="15.75" customHeight="1">
      <c r="A884" s="215"/>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row>
    <row r="885" ht="15.75" customHeight="1">
      <c r="A885" s="215"/>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row>
    <row r="886" ht="15.75" customHeight="1">
      <c r="A886" s="215"/>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row>
    <row r="887" ht="15.75" customHeight="1">
      <c r="A887" s="215"/>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row>
    <row r="888" ht="15.75" customHeight="1">
      <c r="A888" s="215"/>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row>
    <row r="889" ht="15.75" customHeight="1">
      <c r="A889" s="215"/>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row>
    <row r="890" ht="15.75" customHeight="1">
      <c r="A890" s="215"/>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row>
    <row r="891" ht="15.75" customHeight="1">
      <c r="A891" s="215"/>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row>
    <row r="892" ht="15.75" customHeight="1">
      <c r="A892" s="215"/>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row>
    <row r="893" ht="15.75" customHeight="1">
      <c r="A893" s="215"/>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row>
    <row r="894" ht="15.75" customHeight="1">
      <c r="A894" s="215"/>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row>
    <row r="895" ht="15.75" customHeight="1">
      <c r="A895" s="215"/>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row>
    <row r="896" ht="15.75" customHeight="1">
      <c r="A896" s="215"/>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row>
    <row r="897" ht="15.75" customHeight="1">
      <c r="A897" s="215"/>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row>
    <row r="898" ht="15.75" customHeight="1">
      <c r="A898" s="215"/>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row>
    <row r="899" ht="15.75" customHeight="1">
      <c r="A899" s="215"/>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row>
    <row r="900" ht="15.75" customHeight="1">
      <c r="A900" s="215"/>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row>
    <row r="901" ht="15.75" customHeight="1">
      <c r="A901" s="215"/>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row>
    <row r="902" ht="15.75" customHeight="1">
      <c r="A902" s="215"/>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row>
    <row r="903" ht="15.75" customHeight="1">
      <c r="A903" s="215"/>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row>
    <row r="904" ht="15.75" customHeight="1">
      <c r="A904" s="215"/>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row>
    <row r="905" ht="15.75" customHeight="1">
      <c r="A905" s="215"/>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row>
    <row r="906" ht="15.75" customHeight="1">
      <c r="A906" s="215"/>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row>
    <row r="907" ht="15.75" customHeight="1">
      <c r="A907" s="215"/>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row>
    <row r="908" ht="15.75" customHeight="1">
      <c r="A908" s="215"/>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row>
    <row r="909" ht="15.75" customHeight="1">
      <c r="A909" s="215"/>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row>
    <row r="910" ht="15.75" customHeight="1">
      <c r="A910" s="215"/>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row>
    <row r="911" ht="15.75" customHeight="1">
      <c r="A911" s="215"/>
      <c r="B911" s="215"/>
      <c r="C911" s="215"/>
      <c r="D911" s="215"/>
      <c r="E911" s="215"/>
      <c r="F911" s="215"/>
      <c r="G911" s="215"/>
      <c r="H911" s="215"/>
      <c r="I911" s="215"/>
      <c r="J911" s="215"/>
      <c r="K911" s="215"/>
      <c r="L911" s="215"/>
      <c r="M911" s="215"/>
      <c r="N911" s="215"/>
      <c r="O911" s="215"/>
      <c r="P911" s="215"/>
      <c r="Q911" s="215"/>
      <c r="R911" s="215"/>
      <c r="S911" s="215"/>
      <c r="T911" s="215"/>
      <c r="U911" s="215"/>
      <c r="V911" s="215"/>
      <c r="W911" s="215"/>
      <c r="X911" s="215"/>
      <c r="Y911" s="215"/>
      <c r="Z911" s="215"/>
      <c r="AA911" s="215"/>
      <c r="AB911" s="215"/>
      <c r="AC911" s="215"/>
    </row>
    <row r="912" ht="15.75" customHeight="1">
      <c r="A912" s="215"/>
      <c r="B912" s="215"/>
      <c r="C912" s="215"/>
      <c r="D912" s="215"/>
      <c r="E912" s="215"/>
      <c r="F912" s="215"/>
      <c r="G912" s="215"/>
      <c r="H912" s="215"/>
      <c r="I912" s="215"/>
      <c r="J912" s="215"/>
      <c r="K912" s="215"/>
      <c r="L912" s="215"/>
      <c r="M912" s="215"/>
      <c r="N912" s="215"/>
      <c r="O912" s="215"/>
      <c r="P912" s="215"/>
      <c r="Q912" s="215"/>
      <c r="R912" s="215"/>
      <c r="S912" s="215"/>
      <c r="T912" s="215"/>
      <c r="U912" s="215"/>
      <c r="V912" s="215"/>
      <c r="W912" s="215"/>
      <c r="X912" s="215"/>
      <c r="Y912" s="215"/>
      <c r="Z912" s="215"/>
      <c r="AA912" s="215"/>
      <c r="AB912" s="215"/>
      <c r="AC912" s="215"/>
    </row>
    <row r="913" ht="15.75" customHeight="1">
      <c r="A913" s="215"/>
      <c r="B913" s="215"/>
      <c r="C913" s="215"/>
      <c r="D913" s="215"/>
      <c r="E913" s="215"/>
      <c r="F913" s="215"/>
      <c r="G913" s="215"/>
      <c r="H913" s="215"/>
      <c r="I913" s="215"/>
      <c r="J913" s="215"/>
      <c r="K913" s="215"/>
      <c r="L913" s="215"/>
      <c r="M913" s="215"/>
      <c r="N913" s="215"/>
      <c r="O913" s="215"/>
      <c r="P913" s="215"/>
      <c r="Q913" s="215"/>
      <c r="R913" s="215"/>
      <c r="S913" s="215"/>
      <c r="T913" s="215"/>
      <c r="U913" s="215"/>
      <c r="V913" s="215"/>
      <c r="W913" s="215"/>
      <c r="X913" s="215"/>
      <c r="Y913" s="215"/>
      <c r="Z913" s="215"/>
      <c r="AA913" s="215"/>
      <c r="AB913" s="215"/>
      <c r="AC913" s="215"/>
    </row>
    <row r="914" ht="15.75" customHeight="1">
      <c r="A914" s="215"/>
      <c r="B914" s="215"/>
      <c r="C914" s="215"/>
      <c r="D914" s="215"/>
      <c r="E914" s="215"/>
      <c r="F914" s="215"/>
      <c r="G914" s="215"/>
      <c r="H914" s="215"/>
      <c r="I914" s="215"/>
      <c r="J914" s="215"/>
      <c r="K914" s="215"/>
      <c r="L914" s="215"/>
      <c r="M914" s="215"/>
      <c r="N914" s="215"/>
      <c r="O914" s="215"/>
      <c r="P914" s="215"/>
      <c r="Q914" s="215"/>
      <c r="R914" s="215"/>
      <c r="S914" s="215"/>
      <c r="T914" s="215"/>
      <c r="U914" s="215"/>
      <c r="V914" s="215"/>
      <c r="W914" s="215"/>
      <c r="X914" s="215"/>
      <c r="Y914" s="215"/>
      <c r="Z914" s="215"/>
      <c r="AA914" s="215"/>
      <c r="AB914" s="215"/>
      <c r="AC914" s="215"/>
    </row>
    <row r="915" ht="15.75" customHeight="1">
      <c r="A915" s="215"/>
      <c r="B915" s="215"/>
      <c r="C915" s="215"/>
      <c r="D915" s="215"/>
      <c r="E915" s="215"/>
      <c r="F915" s="215"/>
      <c r="G915" s="215"/>
      <c r="H915" s="215"/>
      <c r="I915" s="215"/>
      <c r="J915" s="215"/>
      <c r="K915" s="215"/>
      <c r="L915" s="215"/>
      <c r="M915" s="215"/>
      <c r="N915" s="215"/>
      <c r="O915" s="215"/>
      <c r="P915" s="215"/>
      <c r="Q915" s="215"/>
      <c r="R915" s="215"/>
      <c r="S915" s="215"/>
      <c r="T915" s="215"/>
      <c r="U915" s="215"/>
      <c r="V915" s="215"/>
      <c r="W915" s="215"/>
      <c r="X915" s="215"/>
      <c r="Y915" s="215"/>
      <c r="Z915" s="215"/>
      <c r="AA915" s="215"/>
      <c r="AB915" s="215"/>
      <c r="AC915" s="215"/>
    </row>
    <row r="916" ht="15.75" customHeight="1">
      <c r="A916" s="215"/>
      <c r="B916" s="215"/>
      <c r="C916" s="215"/>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c r="AA916" s="215"/>
      <c r="AB916" s="215"/>
      <c r="AC916" s="215"/>
    </row>
    <row r="917" ht="15.75" customHeight="1">
      <c r="A917" s="215"/>
      <c r="B917" s="215"/>
      <c r="C917" s="215"/>
      <c r="D917" s="215"/>
      <c r="E917" s="215"/>
      <c r="F917" s="215"/>
      <c r="G917" s="215"/>
      <c r="H917" s="215"/>
      <c r="I917" s="215"/>
      <c r="J917" s="215"/>
      <c r="K917" s="215"/>
      <c r="L917" s="215"/>
      <c r="M917" s="215"/>
      <c r="N917" s="215"/>
      <c r="O917" s="215"/>
      <c r="P917" s="215"/>
      <c r="Q917" s="215"/>
      <c r="R917" s="215"/>
      <c r="S917" s="215"/>
      <c r="T917" s="215"/>
      <c r="U917" s="215"/>
      <c r="V917" s="215"/>
      <c r="W917" s="215"/>
      <c r="X917" s="215"/>
      <c r="Y917" s="215"/>
      <c r="Z917" s="215"/>
      <c r="AA917" s="215"/>
      <c r="AB917" s="215"/>
      <c r="AC917" s="215"/>
    </row>
    <row r="918" ht="15.75" customHeight="1">
      <c r="A918" s="215"/>
      <c r="B918" s="215"/>
      <c r="C918" s="215"/>
      <c r="D918" s="215"/>
      <c r="E918" s="215"/>
      <c r="F918" s="215"/>
      <c r="G918" s="215"/>
      <c r="H918" s="215"/>
      <c r="I918" s="215"/>
      <c r="J918" s="215"/>
      <c r="K918" s="215"/>
      <c r="L918" s="215"/>
      <c r="M918" s="215"/>
      <c r="N918" s="215"/>
      <c r="O918" s="215"/>
      <c r="P918" s="215"/>
      <c r="Q918" s="215"/>
      <c r="R918" s="215"/>
      <c r="S918" s="215"/>
      <c r="T918" s="215"/>
      <c r="U918" s="215"/>
      <c r="V918" s="215"/>
      <c r="W918" s="215"/>
      <c r="X918" s="215"/>
      <c r="Y918" s="215"/>
      <c r="Z918" s="215"/>
      <c r="AA918" s="215"/>
      <c r="AB918" s="215"/>
      <c r="AC918" s="215"/>
    </row>
    <row r="919" ht="15.75" customHeight="1">
      <c r="A919" s="215"/>
      <c r="B919" s="215"/>
      <c r="C919" s="215"/>
      <c r="D919" s="215"/>
      <c r="E919" s="215"/>
      <c r="F919" s="215"/>
      <c r="G919" s="215"/>
      <c r="H919" s="215"/>
      <c r="I919" s="215"/>
      <c r="J919" s="215"/>
      <c r="K919" s="215"/>
      <c r="L919" s="215"/>
      <c r="M919" s="215"/>
      <c r="N919" s="215"/>
      <c r="O919" s="215"/>
      <c r="P919" s="215"/>
      <c r="Q919" s="215"/>
      <c r="R919" s="215"/>
      <c r="S919" s="215"/>
      <c r="T919" s="215"/>
      <c r="U919" s="215"/>
      <c r="V919" s="215"/>
      <c r="W919" s="215"/>
      <c r="X919" s="215"/>
      <c r="Y919" s="215"/>
      <c r="Z919" s="215"/>
      <c r="AA919" s="215"/>
      <c r="AB919" s="215"/>
      <c r="AC919" s="215"/>
    </row>
    <row r="920" ht="15.75" customHeight="1">
      <c r="A920" s="215"/>
      <c r="B920" s="215"/>
      <c r="C920" s="215"/>
      <c r="D920" s="215"/>
      <c r="E920" s="215"/>
      <c r="F920" s="215"/>
      <c r="G920" s="215"/>
      <c r="H920" s="215"/>
      <c r="I920" s="215"/>
      <c r="J920" s="215"/>
      <c r="K920" s="215"/>
      <c r="L920" s="215"/>
      <c r="M920" s="215"/>
      <c r="N920" s="215"/>
      <c r="O920" s="215"/>
      <c r="P920" s="215"/>
      <c r="Q920" s="215"/>
      <c r="R920" s="215"/>
      <c r="S920" s="215"/>
      <c r="T920" s="215"/>
      <c r="U920" s="215"/>
      <c r="V920" s="215"/>
      <c r="W920" s="215"/>
      <c r="X920" s="215"/>
      <c r="Y920" s="215"/>
      <c r="Z920" s="215"/>
      <c r="AA920" s="215"/>
      <c r="AB920" s="215"/>
      <c r="AC920" s="215"/>
    </row>
    <row r="921" ht="15.75" customHeight="1">
      <c r="A921" s="215"/>
      <c r="B921" s="215"/>
      <c r="C921" s="215"/>
      <c r="D921" s="215"/>
      <c r="E921" s="215"/>
      <c r="F921" s="215"/>
      <c r="G921" s="215"/>
      <c r="H921" s="215"/>
      <c r="I921" s="215"/>
      <c r="J921" s="215"/>
      <c r="K921" s="215"/>
      <c r="L921" s="215"/>
      <c r="M921" s="215"/>
      <c r="N921" s="215"/>
      <c r="O921" s="215"/>
      <c r="P921" s="215"/>
      <c r="Q921" s="215"/>
      <c r="R921" s="215"/>
      <c r="S921" s="215"/>
      <c r="T921" s="215"/>
      <c r="U921" s="215"/>
      <c r="V921" s="215"/>
      <c r="W921" s="215"/>
      <c r="X921" s="215"/>
      <c r="Y921" s="215"/>
      <c r="Z921" s="215"/>
      <c r="AA921" s="215"/>
      <c r="AB921" s="215"/>
      <c r="AC921" s="215"/>
    </row>
    <row r="922" ht="15.75" customHeight="1">
      <c r="A922" s="215"/>
      <c r="B922" s="215"/>
      <c r="C922" s="215"/>
      <c r="D922" s="215"/>
      <c r="E922" s="215"/>
      <c r="F922" s="215"/>
      <c r="G922" s="215"/>
      <c r="H922" s="215"/>
      <c r="I922" s="215"/>
      <c r="J922" s="215"/>
      <c r="K922" s="215"/>
      <c r="L922" s="215"/>
      <c r="M922" s="215"/>
      <c r="N922" s="215"/>
      <c r="O922" s="215"/>
      <c r="P922" s="215"/>
      <c r="Q922" s="215"/>
      <c r="R922" s="215"/>
      <c r="S922" s="215"/>
      <c r="T922" s="215"/>
      <c r="U922" s="215"/>
      <c r="V922" s="215"/>
      <c r="W922" s="215"/>
      <c r="X922" s="215"/>
      <c r="Y922" s="215"/>
      <c r="Z922" s="215"/>
      <c r="AA922" s="215"/>
      <c r="AB922" s="215"/>
      <c r="AC922" s="215"/>
    </row>
    <row r="923" ht="15.75" customHeight="1">
      <c r="A923" s="215"/>
      <c r="B923" s="215"/>
      <c r="C923" s="215"/>
      <c r="D923" s="215"/>
      <c r="E923" s="215"/>
      <c r="F923" s="215"/>
      <c r="G923" s="215"/>
      <c r="H923" s="215"/>
      <c r="I923" s="215"/>
      <c r="J923" s="215"/>
      <c r="K923" s="215"/>
      <c r="L923" s="215"/>
      <c r="M923" s="215"/>
      <c r="N923" s="215"/>
      <c r="O923" s="215"/>
      <c r="P923" s="215"/>
      <c r="Q923" s="215"/>
      <c r="R923" s="215"/>
      <c r="S923" s="215"/>
      <c r="T923" s="215"/>
      <c r="U923" s="215"/>
      <c r="V923" s="215"/>
      <c r="W923" s="215"/>
      <c r="X923" s="215"/>
      <c r="Y923" s="215"/>
      <c r="Z923" s="215"/>
      <c r="AA923" s="215"/>
      <c r="AB923" s="215"/>
      <c r="AC923" s="215"/>
    </row>
    <row r="924" ht="15.75" customHeight="1">
      <c r="A924" s="215"/>
      <c r="B924" s="215"/>
      <c r="C924" s="215"/>
      <c r="D924" s="215"/>
      <c r="E924" s="215"/>
      <c r="F924" s="215"/>
      <c r="G924" s="215"/>
      <c r="H924" s="215"/>
      <c r="I924" s="215"/>
      <c r="J924" s="215"/>
      <c r="K924" s="215"/>
      <c r="L924" s="215"/>
      <c r="M924" s="215"/>
      <c r="N924" s="215"/>
      <c r="O924" s="215"/>
      <c r="P924" s="215"/>
      <c r="Q924" s="215"/>
      <c r="R924" s="215"/>
      <c r="S924" s="215"/>
      <c r="T924" s="215"/>
      <c r="U924" s="215"/>
      <c r="V924" s="215"/>
      <c r="W924" s="215"/>
      <c r="X924" s="215"/>
      <c r="Y924" s="215"/>
      <c r="Z924" s="215"/>
      <c r="AA924" s="215"/>
      <c r="AB924" s="215"/>
      <c r="AC924" s="215"/>
    </row>
    <row r="925" ht="15.75" customHeight="1">
      <c r="A925" s="215"/>
      <c r="B925" s="215"/>
      <c r="C925" s="215"/>
      <c r="D925" s="215"/>
      <c r="E925" s="215"/>
      <c r="F925" s="215"/>
      <c r="G925" s="215"/>
      <c r="H925" s="215"/>
      <c r="I925" s="215"/>
      <c r="J925" s="215"/>
      <c r="K925" s="215"/>
      <c r="L925" s="215"/>
      <c r="M925" s="215"/>
      <c r="N925" s="215"/>
      <c r="O925" s="215"/>
      <c r="P925" s="215"/>
      <c r="Q925" s="215"/>
      <c r="R925" s="215"/>
      <c r="S925" s="215"/>
      <c r="T925" s="215"/>
      <c r="U925" s="215"/>
      <c r="V925" s="215"/>
      <c r="W925" s="215"/>
      <c r="X925" s="215"/>
      <c r="Y925" s="215"/>
      <c r="Z925" s="215"/>
      <c r="AA925" s="215"/>
      <c r="AB925" s="215"/>
      <c r="AC925" s="215"/>
    </row>
    <row r="926" ht="15.75" customHeight="1">
      <c r="A926" s="215"/>
      <c r="B926" s="215"/>
      <c r="C926" s="215"/>
      <c r="D926" s="215"/>
      <c r="E926" s="215"/>
      <c r="F926" s="215"/>
      <c r="G926" s="215"/>
      <c r="H926" s="215"/>
      <c r="I926" s="215"/>
      <c r="J926" s="215"/>
      <c r="K926" s="215"/>
      <c r="L926" s="215"/>
      <c r="M926" s="215"/>
      <c r="N926" s="215"/>
      <c r="O926" s="215"/>
      <c r="P926" s="215"/>
      <c r="Q926" s="215"/>
      <c r="R926" s="215"/>
      <c r="S926" s="215"/>
      <c r="T926" s="215"/>
      <c r="U926" s="215"/>
      <c r="V926" s="215"/>
      <c r="W926" s="215"/>
      <c r="X926" s="215"/>
      <c r="Y926" s="215"/>
      <c r="Z926" s="215"/>
      <c r="AA926" s="215"/>
      <c r="AB926" s="215"/>
      <c r="AC926" s="215"/>
    </row>
    <row r="927" ht="15.75" customHeight="1">
      <c r="A927" s="215"/>
      <c r="B927" s="215"/>
      <c r="C927" s="215"/>
      <c r="D927" s="215"/>
      <c r="E927" s="215"/>
      <c r="F927" s="215"/>
      <c r="G927" s="215"/>
      <c r="H927" s="215"/>
      <c r="I927" s="215"/>
      <c r="J927" s="215"/>
      <c r="K927" s="215"/>
      <c r="L927" s="215"/>
      <c r="M927" s="215"/>
      <c r="N927" s="215"/>
      <c r="O927" s="215"/>
      <c r="P927" s="215"/>
      <c r="Q927" s="215"/>
      <c r="R927" s="215"/>
      <c r="S927" s="215"/>
      <c r="T927" s="215"/>
      <c r="U927" s="215"/>
      <c r="V927" s="215"/>
      <c r="W927" s="215"/>
      <c r="X927" s="215"/>
      <c r="Y927" s="215"/>
      <c r="Z927" s="215"/>
      <c r="AA927" s="215"/>
      <c r="AB927" s="215"/>
      <c r="AC927" s="215"/>
    </row>
    <row r="928" ht="15.75" customHeight="1">
      <c r="A928" s="215"/>
      <c r="B928" s="215"/>
      <c r="C928" s="215"/>
      <c r="D928" s="215"/>
      <c r="E928" s="215"/>
      <c r="F928" s="215"/>
      <c r="G928" s="215"/>
      <c r="H928" s="215"/>
      <c r="I928" s="215"/>
      <c r="J928" s="215"/>
      <c r="K928" s="215"/>
      <c r="L928" s="215"/>
      <c r="M928" s="215"/>
      <c r="N928" s="215"/>
      <c r="O928" s="215"/>
      <c r="P928" s="215"/>
      <c r="Q928" s="215"/>
      <c r="R928" s="215"/>
      <c r="S928" s="215"/>
      <c r="T928" s="215"/>
      <c r="U928" s="215"/>
      <c r="V928" s="215"/>
      <c r="W928" s="215"/>
      <c r="X928" s="215"/>
      <c r="Y928" s="215"/>
      <c r="Z928" s="215"/>
      <c r="AA928" s="215"/>
      <c r="AB928" s="215"/>
      <c r="AC928" s="215"/>
    </row>
    <row r="929" ht="15.75" customHeight="1">
      <c r="A929" s="215"/>
      <c r="B929" s="215"/>
      <c r="C929" s="215"/>
      <c r="D929" s="215"/>
      <c r="E929" s="215"/>
      <c r="F929" s="215"/>
      <c r="G929" s="215"/>
      <c r="H929" s="215"/>
      <c r="I929" s="215"/>
      <c r="J929" s="215"/>
      <c r="K929" s="215"/>
      <c r="L929" s="215"/>
      <c r="M929" s="215"/>
      <c r="N929" s="215"/>
      <c r="O929" s="215"/>
      <c r="P929" s="215"/>
      <c r="Q929" s="215"/>
      <c r="R929" s="215"/>
      <c r="S929" s="215"/>
      <c r="T929" s="215"/>
      <c r="U929" s="215"/>
      <c r="V929" s="215"/>
      <c r="W929" s="215"/>
      <c r="X929" s="215"/>
      <c r="Y929" s="215"/>
      <c r="Z929" s="215"/>
      <c r="AA929" s="215"/>
      <c r="AB929" s="215"/>
      <c r="AC929" s="215"/>
    </row>
    <row r="930" ht="15.75" customHeight="1">
      <c r="A930" s="215"/>
      <c r="B930" s="215"/>
      <c r="C930" s="215"/>
      <c r="D930" s="215"/>
      <c r="E930" s="215"/>
      <c r="F930" s="215"/>
      <c r="G930" s="215"/>
      <c r="H930" s="215"/>
      <c r="I930" s="215"/>
      <c r="J930" s="215"/>
      <c r="K930" s="215"/>
      <c r="L930" s="215"/>
      <c r="M930" s="215"/>
      <c r="N930" s="215"/>
      <c r="O930" s="215"/>
      <c r="P930" s="215"/>
      <c r="Q930" s="215"/>
      <c r="R930" s="215"/>
      <c r="S930" s="215"/>
      <c r="T930" s="215"/>
      <c r="U930" s="215"/>
      <c r="V930" s="215"/>
      <c r="W930" s="215"/>
      <c r="X930" s="215"/>
      <c r="Y930" s="215"/>
      <c r="Z930" s="215"/>
      <c r="AA930" s="215"/>
      <c r="AB930" s="215"/>
      <c r="AC930" s="215"/>
    </row>
    <row r="931" ht="15.75" customHeight="1">
      <c r="A931" s="215"/>
      <c r="B931" s="215"/>
      <c r="C931" s="215"/>
      <c r="D931" s="215"/>
      <c r="E931" s="215"/>
      <c r="F931" s="215"/>
      <c r="G931" s="215"/>
      <c r="H931" s="215"/>
      <c r="I931" s="215"/>
      <c r="J931" s="215"/>
      <c r="K931" s="215"/>
      <c r="L931" s="215"/>
      <c r="M931" s="215"/>
      <c r="N931" s="215"/>
      <c r="O931" s="215"/>
      <c r="P931" s="215"/>
      <c r="Q931" s="215"/>
      <c r="R931" s="215"/>
      <c r="S931" s="215"/>
      <c r="T931" s="215"/>
      <c r="U931" s="215"/>
      <c r="V931" s="215"/>
      <c r="W931" s="215"/>
      <c r="X931" s="215"/>
      <c r="Y931" s="215"/>
      <c r="Z931" s="215"/>
      <c r="AA931" s="215"/>
      <c r="AB931" s="215"/>
      <c r="AC931" s="215"/>
    </row>
    <row r="932" ht="15.75" customHeight="1">
      <c r="A932" s="215"/>
      <c r="B932" s="215"/>
      <c r="C932" s="215"/>
      <c r="D932" s="215"/>
      <c r="E932" s="215"/>
      <c r="F932" s="215"/>
      <c r="G932" s="215"/>
      <c r="H932" s="215"/>
      <c r="I932" s="215"/>
      <c r="J932" s="215"/>
      <c r="K932" s="215"/>
      <c r="L932" s="215"/>
      <c r="M932" s="215"/>
      <c r="N932" s="215"/>
      <c r="O932" s="215"/>
      <c r="P932" s="215"/>
      <c r="Q932" s="215"/>
      <c r="R932" s="215"/>
      <c r="S932" s="215"/>
      <c r="T932" s="215"/>
      <c r="U932" s="215"/>
      <c r="V932" s="215"/>
      <c r="W932" s="215"/>
      <c r="X932" s="215"/>
      <c r="Y932" s="215"/>
      <c r="Z932" s="215"/>
      <c r="AA932" s="215"/>
      <c r="AB932" s="215"/>
      <c r="AC932" s="215"/>
    </row>
    <row r="933" ht="15.75" customHeight="1">
      <c r="A933" s="215"/>
      <c r="B933" s="215"/>
      <c r="C933" s="215"/>
      <c r="D933" s="215"/>
      <c r="E933" s="215"/>
      <c r="F933" s="215"/>
      <c r="G933" s="215"/>
      <c r="H933" s="215"/>
      <c r="I933" s="215"/>
      <c r="J933" s="215"/>
      <c r="K933" s="215"/>
      <c r="L933" s="215"/>
      <c r="M933" s="215"/>
      <c r="N933" s="215"/>
      <c r="O933" s="215"/>
      <c r="P933" s="215"/>
      <c r="Q933" s="215"/>
      <c r="R933" s="215"/>
      <c r="S933" s="215"/>
      <c r="T933" s="215"/>
      <c r="U933" s="215"/>
      <c r="V933" s="215"/>
      <c r="W933" s="215"/>
      <c r="X933" s="215"/>
      <c r="Y933" s="215"/>
      <c r="Z933" s="215"/>
      <c r="AA933" s="215"/>
      <c r="AB933" s="215"/>
      <c r="AC933" s="215"/>
    </row>
    <row r="934" ht="15.75" customHeight="1">
      <c r="A934" s="215"/>
      <c r="B934" s="215"/>
      <c r="C934" s="215"/>
      <c r="D934" s="215"/>
      <c r="E934" s="215"/>
      <c r="F934" s="215"/>
      <c r="G934" s="215"/>
      <c r="H934" s="215"/>
      <c r="I934" s="215"/>
      <c r="J934" s="215"/>
      <c r="K934" s="215"/>
      <c r="L934" s="215"/>
      <c r="M934" s="215"/>
      <c r="N934" s="215"/>
      <c r="O934" s="215"/>
      <c r="P934" s="215"/>
      <c r="Q934" s="215"/>
      <c r="R934" s="215"/>
      <c r="S934" s="215"/>
      <c r="T934" s="215"/>
      <c r="U934" s="215"/>
      <c r="V934" s="215"/>
      <c r="W934" s="215"/>
      <c r="X934" s="215"/>
      <c r="Y934" s="215"/>
      <c r="Z934" s="215"/>
      <c r="AA934" s="215"/>
      <c r="AB934" s="215"/>
      <c r="AC934" s="215"/>
    </row>
    <row r="935" ht="15.75" customHeight="1">
      <c r="A935" s="215"/>
      <c r="B935" s="215"/>
      <c r="C935" s="215"/>
      <c r="D935" s="215"/>
      <c r="E935" s="215"/>
      <c r="F935" s="215"/>
      <c r="G935" s="215"/>
      <c r="H935" s="215"/>
      <c r="I935" s="215"/>
      <c r="J935" s="215"/>
      <c r="K935" s="215"/>
      <c r="L935" s="215"/>
      <c r="M935" s="215"/>
      <c r="N935" s="215"/>
      <c r="O935" s="215"/>
      <c r="P935" s="215"/>
      <c r="Q935" s="215"/>
      <c r="R935" s="215"/>
      <c r="S935" s="215"/>
      <c r="T935" s="215"/>
      <c r="U935" s="215"/>
      <c r="V935" s="215"/>
      <c r="W935" s="215"/>
      <c r="X935" s="215"/>
      <c r="Y935" s="215"/>
      <c r="Z935" s="215"/>
      <c r="AA935" s="215"/>
      <c r="AB935" s="215"/>
      <c r="AC935" s="215"/>
    </row>
    <row r="936" ht="15.75" customHeight="1">
      <c r="A936" s="215"/>
      <c r="B936" s="215"/>
      <c r="C936" s="215"/>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c r="AA936" s="215"/>
      <c r="AB936" s="215"/>
      <c r="AC936" s="215"/>
    </row>
    <row r="937" ht="15.75" customHeight="1">
      <c r="A937" s="215"/>
      <c r="B937" s="215"/>
      <c r="C937" s="215"/>
      <c r="D937" s="215"/>
      <c r="E937" s="215"/>
      <c r="F937" s="215"/>
      <c r="G937" s="215"/>
      <c r="H937" s="215"/>
      <c r="I937" s="215"/>
      <c r="J937" s="215"/>
      <c r="K937" s="215"/>
      <c r="L937" s="215"/>
      <c r="M937" s="215"/>
      <c r="N937" s="215"/>
      <c r="O937" s="215"/>
      <c r="P937" s="215"/>
      <c r="Q937" s="215"/>
      <c r="R937" s="215"/>
      <c r="S937" s="215"/>
      <c r="T937" s="215"/>
      <c r="U937" s="215"/>
      <c r="V937" s="215"/>
      <c r="W937" s="215"/>
      <c r="X937" s="215"/>
      <c r="Y937" s="215"/>
      <c r="Z937" s="215"/>
      <c r="AA937" s="215"/>
      <c r="AB937" s="215"/>
      <c r="AC937" s="215"/>
    </row>
    <row r="938" ht="15.75" customHeight="1">
      <c r="A938" s="215"/>
      <c r="B938" s="215"/>
      <c r="C938" s="215"/>
      <c r="D938" s="215"/>
      <c r="E938" s="215"/>
      <c r="F938" s="215"/>
      <c r="G938" s="215"/>
      <c r="H938" s="215"/>
      <c r="I938" s="215"/>
      <c r="J938" s="215"/>
      <c r="K938" s="215"/>
      <c r="L938" s="215"/>
      <c r="M938" s="215"/>
      <c r="N938" s="215"/>
      <c r="O938" s="215"/>
      <c r="P938" s="215"/>
      <c r="Q938" s="215"/>
      <c r="R938" s="215"/>
      <c r="S938" s="215"/>
      <c r="T938" s="215"/>
      <c r="U938" s="215"/>
      <c r="V938" s="215"/>
      <c r="W938" s="215"/>
      <c r="X938" s="215"/>
      <c r="Y938" s="215"/>
      <c r="Z938" s="215"/>
      <c r="AA938" s="215"/>
      <c r="AB938" s="215"/>
      <c r="AC938" s="215"/>
    </row>
    <row r="939" ht="15.75" customHeight="1">
      <c r="A939" s="215"/>
      <c r="B939" s="215"/>
      <c r="C939" s="215"/>
      <c r="D939" s="215"/>
      <c r="E939" s="215"/>
      <c r="F939" s="215"/>
      <c r="G939" s="215"/>
      <c r="H939" s="215"/>
      <c r="I939" s="215"/>
      <c r="J939" s="215"/>
      <c r="K939" s="215"/>
      <c r="L939" s="215"/>
      <c r="M939" s="215"/>
      <c r="N939" s="215"/>
      <c r="O939" s="215"/>
      <c r="P939" s="215"/>
      <c r="Q939" s="215"/>
      <c r="R939" s="215"/>
      <c r="S939" s="215"/>
      <c r="T939" s="215"/>
      <c r="U939" s="215"/>
      <c r="V939" s="215"/>
      <c r="W939" s="215"/>
      <c r="X939" s="215"/>
      <c r="Y939" s="215"/>
      <c r="Z939" s="215"/>
      <c r="AA939" s="215"/>
      <c r="AB939" s="215"/>
      <c r="AC939" s="215"/>
    </row>
    <row r="940" ht="15.75" customHeight="1">
      <c r="A940" s="215"/>
      <c r="B940" s="215"/>
      <c r="C940" s="215"/>
      <c r="D940" s="215"/>
      <c r="E940" s="215"/>
      <c r="F940" s="215"/>
      <c r="G940" s="215"/>
      <c r="H940" s="215"/>
      <c r="I940" s="215"/>
      <c r="J940" s="215"/>
      <c r="K940" s="215"/>
      <c r="L940" s="215"/>
      <c r="M940" s="215"/>
      <c r="N940" s="215"/>
      <c r="O940" s="215"/>
      <c r="P940" s="215"/>
      <c r="Q940" s="215"/>
      <c r="R940" s="215"/>
      <c r="S940" s="215"/>
      <c r="T940" s="215"/>
      <c r="U940" s="215"/>
      <c r="V940" s="215"/>
      <c r="W940" s="215"/>
      <c r="X940" s="215"/>
      <c r="Y940" s="215"/>
      <c r="Z940" s="215"/>
      <c r="AA940" s="215"/>
      <c r="AB940" s="215"/>
      <c r="AC940" s="215"/>
    </row>
    <row r="941" ht="15.75" customHeight="1">
      <c r="A941" s="215"/>
      <c r="B941" s="215"/>
      <c r="C941" s="215"/>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c r="AA941" s="215"/>
      <c r="AB941" s="215"/>
      <c r="AC941" s="215"/>
    </row>
    <row r="942" ht="15.75" customHeight="1">
      <c r="A942" s="215"/>
      <c r="B942" s="215"/>
      <c r="C942" s="215"/>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c r="AA942" s="215"/>
      <c r="AB942" s="215"/>
      <c r="AC942" s="215"/>
    </row>
    <row r="943" ht="15.75" customHeight="1">
      <c r="A943" s="215"/>
      <c r="B943" s="215"/>
      <c r="C943" s="215"/>
      <c r="D943" s="215"/>
      <c r="E943" s="215"/>
      <c r="F943" s="215"/>
      <c r="G943" s="215"/>
      <c r="H943" s="215"/>
      <c r="I943" s="215"/>
      <c r="J943" s="215"/>
      <c r="K943" s="215"/>
      <c r="L943" s="215"/>
      <c r="M943" s="215"/>
      <c r="N943" s="215"/>
      <c r="O943" s="215"/>
      <c r="P943" s="215"/>
      <c r="Q943" s="215"/>
      <c r="R943" s="215"/>
      <c r="S943" s="215"/>
      <c r="T943" s="215"/>
      <c r="U943" s="215"/>
      <c r="V943" s="215"/>
      <c r="W943" s="215"/>
      <c r="X943" s="215"/>
      <c r="Y943" s="215"/>
      <c r="Z943" s="215"/>
      <c r="AA943" s="215"/>
      <c r="AB943" s="215"/>
      <c r="AC943" s="215"/>
    </row>
    <row r="944" ht="15.75" customHeight="1">
      <c r="A944" s="215"/>
      <c r="B944" s="215"/>
      <c r="C944" s="215"/>
      <c r="D944" s="215"/>
      <c r="E944" s="215"/>
      <c r="F944" s="215"/>
      <c r="G944" s="215"/>
      <c r="H944" s="215"/>
      <c r="I944" s="215"/>
      <c r="J944" s="215"/>
      <c r="K944" s="215"/>
      <c r="L944" s="215"/>
      <c r="M944" s="215"/>
      <c r="N944" s="215"/>
      <c r="O944" s="215"/>
      <c r="P944" s="215"/>
      <c r="Q944" s="215"/>
      <c r="R944" s="215"/>
      <c r="S944" s="215"/>
      <c r="T944" s="215"/>
      <c r="U944" s="215"/>
      <c r="V944" s="215"/>
      <c r="W944" s="215"/>
      <c r="X944" s="215"/>
      <c r="Y944" s="215"/>
      <c r="Z944" s="215"/>
      <c r="AA944" s="215"/>
      <c r="AB944" s="215"/>
      <c r="AC944" s="215"/>
    </row>
    <row r="945" ht="15.75" customHeight="1">
      <c r="A945" s="215"/>
      <c r="B945" s="215"/>
      <c r="C945" s="215"/>
      <c r="D945" s="215"/>
      <c r="E945" s="215"/>
      <c r="F945" s="215"/>
      <c r="G945" s="215"/>
      <c r="H945" s="215"/>
      <c r="I945" s="215"/>
      <c r="J945" s="215"/>
      <c r="K945" s="215"/>
      <c r="L945" s="215"/>
      <c r="M945" s="215"/>
      <c r="N945" s="215"/>
      <c r="O945" s="215"/>
      <c r="P945" s="215"/>
      <c r="Q945" s="215"/>
      <c r="R945" s="215"/>
      <c r="S945" s="215"/>
      <c r="T945" s="215"/>
      <c r="U945" s="215"/>
      <c r="V945" s="215"/>
      <c r="W945" s="215"/>
      <c r="X945" s="215"/>
      <c r="Y945" s="215"/>
      <c r="Z945" s="215"/>
      <c r="AA945" s="215"/>
      <c r="AB945" s="215"/>
      <c r="AC945" s="215"/>
    </row>
    <row r="946" ht="15.75" customHeight="1">
      <c r="A946" s="215"/>
      <c r="B946" s="215"/>
      <c r="C946" s="215"/>
      <c r="D946" s="215"/>
      <c r="E946" s="215"/>
      <c r="F946" s="215"/>
      <c r="G946" s="215"/>
      <c r="H946" s="215"/>
      <c r="I946" s="215"/>
      <c r="J946" s="215"/>
      <c r="K946" s="215"/>
      <c r="L946" s="215"/>
      <c r="M946" s="215"/>
      <c r="N946" s="215"/>
      <c r="O946" s="215"/>
      <c r="P946" s="215"/>
      <c r="Q946" s="215"/>
      <c r="R946" s="215"/>
      <c r="S946" s="215"/>
      <c r="T946" s="215"/>
      <c r="U946" s="215"/>
      <c r="V946" s="215"/>
      <c r="W946" s="215"/>
      <c r="X946" s="215"/>
      <c r="Y946" s="215"/>
      <c r="Z946" s="215"/>
      <c r="AA946" s="215"/>
      <c r="AB946" s="215"/>
      <c r="AC946" s="215"/>
    </row>
    <row r="947" ht="15.75" customHeight="1">
      <c r="A947" s="215"/>
      <c r="B947" s="215"/>
      <c r="C947" s="215"/>
      <c r="D947" s="215"/>
      <c r="E947" s="215"/>
      <c r="F947" s="215"/>
      <c r="G947" s="215"/>
      <c r="H947" s="215"/>
      <c r="I947" s="215"/>
      <c r="J947" s="215"/>
      <c r="K947" s="215"/>
      <c r="L947" s="215"/>
      <c r="M947" s="215"/>
      <c r="N947" s="215"/>
      <c r="O947" s="215"/>
      <c r="P947" s="215"/>
      <c r="Q947" s="215"/>
      <c r="R947" s="215"/>
      <c r="S947" s="215"/>
      <c r="T947" s="215"/>
      <c r="U947" s="215"/>
      <c r="V947" s="215"/>
      <c r="W947" s="215"/>
      <c r="X947" s="215"/>
      <c r="Y947" s="215"/>
      <c r="Z947" s="215"/>
      <c r="AA947" s="215"/>
      <c r="AB947" s="215"/>
      <c r="AC947" s="215"/>
    </row>
    <row r="948" ht="15.75" customHeight="1">
      <c r="A948" s="215"/>
      <c r="B948" s="215"/>
      <c r="C948" s="215"/>
      <c r="D948" s="215"/>
      <c r="E948" s="215"/>
      <c r="F948" s="215"/>
      <c r="G948" s="215"/>
      <c r="H948" s="215"/>
      <c r="I948" s="215"/>
      <c r="J948" s="215"/>
      <c r="K948" s="215"/>
      <c r="L948" s="215"/>
      <c r="M948" s="215"/>
      <c r="N948" s="215"/>
      <c r="O948" s="215"/>
      <c r="P948" s="215"/>
      <c r="Q948" s="215"/>
      <c r="R948" s="215"/>
      <c r="S948" s="215"/>
      <c r="T948" s="215"/>
      <c r="U948" s="215"/>
      <c r="V948" s="215"/>
      <c r="W948" s="215"/>
      <c r="X948" s="215"/>
      <c r="Y948" s="215"/>
      <c r="Z948" s="215"/>
      <c r="AA948" s="215"/>
      <c r="AB948" s="215"/>
      <c r="AC948" s="215"/>
    </row>
    <row r="949" ht="15.75" customHeight="1">
      <c r="A949" s="215"/>
      <c r="B949" s="215"/>
      <c r="C949" s="215"/>
      <c r="D949" s="215"/>
      <c r="E949" s="215"/>
      <c r="F949" s="215"/>
      <c r="G949" s="215"/>
      <c r="H949" s="215"/>
      <c r="I949" s="215"/>
      <c r="J949" s="215"/>
      <c r="K949" s="215"/>
      <c r="L949" s="215"/>
      <c r="M949" s="215"/>
      <c r="N949" s="215"/>
      <c r="O949" s="215"/>
      <c r="P949" s="215"/>
      <c r="Q949" s="215"/>
      <c r="R949" s="215"/>
      <c r="S949" s="215"/>
      <c r="T949" s="215"/>
      <c r="U949" s="215"/>
      <c r="V949" s="215"/>
      <c r="W949" s="215"/>
      <c r="X949" s="215"/>
      <c r="Y949" s="215"/>
      <c r="Z949" s="215"/>
      <c r="AA949" s="215"/>
      <c r="AB949" s="215"/>
      <c r="AC949" s="215"/>
    </row>
    <row r="950" ht="15.75" customHeight="1">
      <c r="A950" s="215"/>
      <c r="B950" s="215"/>
      <c r="C950" s="215"/>
      <c r="D950" s="215"/>
      <c r="E950" s="215"/>
      <c r="F950" s="215"/>
      <c r="G950" s="215"/>
      <c r="H950" s="215"/>
      <c r="I950" s="215"/>
      <c r="J950" s="215"/>
      <c r="K950" s="215"/>
      <c r="L950" s="215"/>
      <c r="M950" s="215"/>
      <c r="N950" s="215"/>
      <c r="O950" s="215"/>
      <c r="P950" s="215"/>
      <c r="Q950" s="215"/>
      <c r="R950" s="215"/>
      <c r="S950" s="215"/>
      <c r="T950" s="215"/>
      <c r="U950" s="215"/>
      <c r="V950" s="215"/>
      <c r="W950" s="215"/>
      <c r="X950" s="215"/>
      <c r="Y950" s="215"/>
      <c r="Z950" s="215"/>
      <c r="AA950" s="215"/>
      <c r="AB950" s="215"/>
      <c r="AC950" s="215"/>
    </row>
    <row r="951" ht="15.75" customHeight="1">
      <c r="A951" s="215"/>
      <c r="B951" s="215"/>
      <c r="C951" s="215"/>
      <c r="D951" s="215"/>
      <c r="E951" s="215"/>
      <c r="F951" s="215"/>
      <c r="G951" s="215"/>
      <c r="H951" s="215"/>
      <c r="I951" s="215"/>
      <c r="J951" s="215"/>
      <c r="K951" s="215"/>
      <c r="L951" s="215"/>
      <c r="M951" s="215"/>
      <c r="N951" s="215"/>
      <c r="O951" s="215"/>
      <c r="P951" s="215"/>
      <c r="Q951" s="215"/>
      <c r="R951" s="215"/>
      <c r="S951" s="215"/>
      <c r="T951" s="215"/>
      <c r="U951" s="215"/>
      <c r="V951" s="215"/>
      <c r="W951" s="215"/>
      <c r="X951" s="215"/>
      <c r="Y951" s="215"/>
      <c r="Z951" s="215"/>
      <c r="AA951" s="215"/>
      <c r="AB951" s="215"/>
      <c r="AC951" s="215"/>
    </row>
    <row r="952" ht="15.75" customHeight="1">
      <c r="A952" s="215"/>
      <c r="B952" s="215"/>
      <c r="C952" s="215"/>
      <c r="D952" s="215"/>
      <c r="E952" s="215"/>
      <c r="F952" s="215"/>
      <c r="G952" s="215"/>
      <c r="H952" s="215"/>
      <c r="I952" s="215"/>
      <c r="J952" s="215"/>
      <c r="K952" s="215"/>
      <c r="L952" s="215"/>
      <c r="M952" s="215"/>
      <c r="N952" s="215"/>
      <c r="O952" s="215"/>
      <c r="P952" s="215"/>
      <c r="Q952" s="215"/>
      <c r="R952" s="215"/>
      <c r="S952" s="215"/>
      <c r="T952" s="215"/>
      <c r="U952" s="215"/>
      <c r="V952" s="215"/>
      <c r="W952" s="215"/>
      <c r="X952" s="215"/>
      <c r="Y952" s="215"/>
      <c r="Z952" s="215"/>
      <c r="AA952" s="215"/>
      <c r="AB952" s="215"/>
      <c r="AC952" s="215"/>
    </row>
    <row r="953" ht="15.75" customHeight="1">
      <c r="A953" s="215"/>
      <c r="B953" s="215"/>
      <c r="C953" s="215"/>
      <c r="D953" s="215"/>
      <c r="E953" s="215"/>
      <c r="F953" s="215"/>
      <c r="G953" s="215"/>
      <c r="H953" s="215"/>
      <c r="I953" s="215"/>
      <c r="J953" s="215"/>
      <c r="K953" s="215"/>
      <c r="L953" s="215"/>
      <c r="M953" s="215"/>
      <c r="N953" s="215"/>
      <c r="O953" s="215"/>
      <c r="P953" s="215"/>
      <c r="Q953" s="215"/>
      <c r="R953" s="215"/>
      <c r="S953" s="215"/>
      <c r="T953" s="215"/>
      <c r="U953" s="215"/>
      <c r="V953" s="215"/>
      <c r="W953" s="215"/>
      <c r="X953" s="215"/>
      <c r="Y953" s="215"/>
      <c r="Z953" s="215"/>
      <c r="AA953" s="215"/>
      <c r="AB953" s="215"/>
      <c r="AC953" s="215"/>
    </row>
    <row r="954" ht="15.75" customHeight="1">
      <c r="A954" s="215"/>
      <c r="B954" s="215"/>
      <c r="C954" s="215"/>
      <c r="D954" s="215"/>
      <c r="E954" s="215"/>
      <c r="F954" s="215"/>
      <c r="G954" s="215"/>
      <c r="H954" s="215"/>
      <c r="I954" s="215"/>
      <c r="J954" s="215"/>
      <c r="K954" s="215"/>
      <c r="L954" s="215"/>
      <c r="M954" s="215"/>
      <c r="N954" s="215"/>
      <c r="O954" s="215"/>
      <c r="P954" s="215"/>
      <c r="Q954" s="215"/>
      <c r="R954" s="215"/>
      <c r="S954" s="215"/>
      <c r="T954" s="215"/>
      <c r="U954" s="215"/>
      <c r="V954" s="215"/>
      <c r="W954" s="215"/>
      <c r="X954" s="215"/>
      <c r="Y954" s="215"/>
      <c r="Z954" s="215"/>
      <c r="AA954" s="215"/>
      <c r="AB954" s="215"/>
      <c r="AC954" s="215"/>
    </row>
    <row r="955" ht="15.75" customHeight="1">
      <c r="A955" s="215"/>
      <c r="B955" s="215"/>
      <c r="C955" s="215"/>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c r="AA955" s="215"/>
      <c r="AB955" s="215"/>
      <c r="AC955" s="215"/>
    </row>
    <row r="956" ht="15.75" customHeight="1">
      <c r="A956" s="215"/>
      <c r="B956" s="215"/>
      <c r="C956" s="215"/>
      <c r="D956" s="215"/>
      <c r="E956" s="215"/>
      <c r="F956" s="215"/>
      <c r="G956" s="215"/>
      <c r="H956" s="215"/>
      <c r="I956" s="215"/>
      <c r="J956" s="215"/>
      <c r="K956" s="215"/>
      <c r="L956" s="215"/>
      <c r="M956" s="215"/>
      <c r="N956" s="215"/>
      <c r="O956" s="215"/>
      <c r="P956" s="215"/>
      <c r="Q956" s="215"/>
      <c r="R956" s="215"/>
      <c r="S956" s="215"/>
      <c r="T956" s="215"/>
      <c r="U956" s="215"/>
      <c r="V956" s="215"/>
      <c r="W956" s="215"/>
      <c r="X956" s="215"/>
      <c r="Y956" s="215"/>
      <c r="Z956" s="215"/>
      <c r="AA956" s="215"/>
      <c r="AB956" s="215"/>
      <c r="AC956" s="215"/>
    </row>
    <row r="957" ht="15.75" customHeight="1">
      <c r="A957" s="215"/>
      <c r="B957" s="215"/>
      <c r="C957" s="215"/>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c r="AA957" s="215"/>
      <c r="AB957" s="215"/>
      <c r="AC957" s="215"/>
    </row>
    <row r="958" ht="15.75" customHeight="1">
      <c r="A958" s="215"/>
      <c r="B958" s="215"/>
      <c r="C958" s="215"/>
      <c r="D958" s="215"/>
      <c r="E958" s="215"/>
      <c r="F958" s="215"/>
      <c r="G958" s="215"/>
      <c r="H958" s="215"/>
      <c r="I958" s="215"/>
      <c r="J958" s="215"/>
      <c r="K958" s="215"/>
      <c r="L958" s="215"/>
      <c r="M958" s="215"/>
      <c r="N958" s="215"/>
      <c r="O958" s="215"/>
      <c r="P958" s="215"/>
      <c r="Q958" s="215"/>
      <c r="R958" s="215"/>
      <c r="S958" s="215"/>
      <c r="T958" s="215"/>
      <c r="U958" s="215"/>
      <c r="V958" s="215"/>
      <c r="W958" s="215"/>
      <c r="X958" s="215"/>
      <c r="Y958" s="215"/>
      <c r="Z958" s="215"/>
      <c r="AA958" s="215"/>
      <c r="AB958" s="215"/>
      <c r="AC958" s="215"/>
    </row>
    <row r="959" ht="15.75" customHeight="1">
      <c r="A959" s="215"/>
      <c r="B959" s="215"/>
      <c r="C959" s="215"/>
      <c r="D959" s="215"/>
      <c r="E959" s="215"/>
      <c r="F959" s="215"/>
      <c r="G959" s="215"/>
      <c r="H959" s="215"/>
      <c r="I959" s="215"/>
      <c r="J959" s="215"/>
      <c r="K959" s="215"/>
      <c r="L959" s="215"/>
      <c r="M959" s="215"/>
      <c r="N959" s="215"/>
      <c r="O959" s="215"/>
      <c r="P959" s="215"/>
      <c r="Q959" s="215"/>
      <c r="R959" s="215"/>
      <c r="S959" s="215"/>
      <c r="T959" s="215"/>
      <c r="U959" s="215"/>
      <c r="V959" s="215"/>
      <c r="W959" s="215"/>
      <c r="X959" s="215"/>
      <c r="Y959" s="215"/>
      <c r="Z959" s="215"/>
      <c r="AA959" s="215"/>
      <c r="AB959" s="215"/>
      <c r="AC959" s="215"/>
    </row>
    <row r="960" ht="15.75" customHeight="1">
      <c r="A960" s="215"/>
      <c r="B960" s="215"/>
      <c r="C960" s="215"/>
      <c r="D960" s="215"/>
      <c r="E960" s="215"/>
      <c r="F960" s="215"/>
      <c r="G960" s="215"/>
      <c r="H960" s="215"/>
      <c r="I960" s="215"/>
      <c r="J960" s="215"/>
      <c r="K960" s="215"/>
      <c r="L960" s="215"/>
      <c r="M960" s="215"/>
      <c r="N960" s="215"/>
      <c r="O960" s="215"/>
      <c r="P960" s="215"/>
      <c r="Q960" s="215"/>
      <c r="R960" s="215"/>
      <c r="S960" s="215"/>
      <c r="T960" s="215"/>
      <c r="U960" s="215"/>
      <c r="V960" s="215"/>
      <c r="W960" s="215"/>
      <c r="X960" s="215"/>
      <c r="Y960" s="215"/>
      <c r="Z960" s="215"/>
      <c r="AA960" s="215"/>
      <c r="AB960" s="215"/>
      <c r="AC960" s="215"/>
    </row>
    <row r="961" ht="15.75" customHeight="1">
      <c r="A961" s="215"/>
      <c r="B961" s="215"/>
      <c r="C961" s="215"/>
      <c r="D961" s="215"/>
      <c r="E961" s="215"/>
      <c r="F961" s="215"/>
      <c r="G961" s="215"/>
      <c r="H961" s="215"/>
      <c r="I961" s="215"/>
      <c r="J961" s="215"/>
      <c r="K961" s="215"/>
      <c r="L961" s="215"/>
      <c r="M961" s="215"/>
      <c r="N961" s="215"/>
      <c r="O961" s="215"/>
      <c r="P961" s="215"/>
      <c r="Q961" s="215"/>
      <c r="R961" s="215"/>
      <c r="S961" s="215"/>
      <c r="T961" s="215"/>
      <c r="U961" s="215"/>
      <c r="V961" s="215"/>
      <c r="W961" s="215"/>
      <c r="X961" s="215"/>
      <c r="Y961" s="215"/>
      <c r="Z961" s="215"/>
      <c r="AA961" s="215"/>
      <c r="AB961" s="215"/>
      <c r="AC961" s="215"/>
    </row>
    <row r="962" ht="15.75" customHeight="1">
      <c r="A962" s="215"/>
      <c r="B962" s="215"/>
      <c r="C962" s="215"/>
      <c r="D962" s="215"/>
      <c r="E962" s="215"/>
      <c r="F962" s="215"/>
      <c r="G962" s="215"/>
      <c r="H962" s="215"/>
      <c r="I962" s="215"/>
      <c r="J962" s="215"/>
      <c r="K962" s="215"/>
      <c r="L962" s="215"/>
      <c r="M962" s="215"/>
      <c r="N962" s="215"/>
      <c r="O962" s="215"/>
      <c r="P962" s="215"/>
      <c r="Q962" s="215"/>
      <c r="R962" s="215"/>
      <c r="S962" s="215"/>
      <c r="T962" s="215"/>
      <c r="U962" s="215"/>
      <c r="V962" s="215"/>
      <c r="W962" s="215"/>
      <c r="X962" s="215"/>
      <c r="Y962" s="215"/>
      <c r="Z962" s="215"/>
      <c r="AA962" s="215"/>
      <c r="AB962" s="215"/>
      <c r="AC962" s="215"/>
    </row>
    <row r="963" ht="15.75" customHeight="1">
      <c r="A963" s="215"/>
      <c r="B963" s="215"/>
      <c r="C963" s="215"/>
      <c r="D963" s="215"/>
      <c r="E963" s="215"/>
      <c r="F963" s="215"/>
      <c r="G963" s="215"/>
      <c r="H963" s="215"/>
      <c r="I963" s="215"/>
      <c r="J963" s="215"/>
      <c r="K963" s="215"/>
      <c r="L963" s="215"/>
      <c r="M963" s="215"/>
      <c r="N963" s="215"/>
      <c r="O963" s="215"/>
      <c r="P963" s="215"/>
      <c r="Q963" s="215"/>
      <c r="R963" s="215"/>
      <c r="S963" s="215"/>
      <c r="T963" s="215"/>
      <c r="U963" s="215"/>
      <c r="V963" s="215"/>
      <c r="W963" s="215"/>
      <c r="X963" s="215"/>
      <c r="Y963" s="215"/>
      <c r="Z963" s="215"/>
      <c r="AA963" s="215"/>
      <c r="AB963" s="215"/>
      <c r="AC963" s="215"/>
    </row>
    <row r="964" ht="15.75" customHeight="1">
      <c r="A964" s="215"/>
      <c r="B964" s="215"/>
      <c r="C964" s="215"/>
      <c r="D964" s="215"/>
      <c r="E964" s="215"/>
      <c r="F964" s="215"/>
      <c r="G964" s="215"/>
      <c r="H964" s="215"/>
      <c r="I964" s="215"/>
      <c r="J964" s="215"/>
      <c r="K964" s="215"/>
      <c r="L964" s="215"/>
      <c r="M964" s="215"/>
      <c r="N964" s="215"/>
      <c r="O964" s="215"/>
      <c r="P964" s="215"/>
      <c r="Q964" s="215"/>
      <c r="R964" s="215"/>
      <c r="S964" s="215"/>
      <c r="T964" s="215"/>
      <c r="U964" s="215"/>
      <c r="V964" s="215"/>
      <c r="W964" s="215"/>
      <c r="X964" s="215"/>
      <c r="Y964" s="215"/>
      <c r="Z964" s="215"/>
      <c r="AA964" s="215"/>
      <c r="AB964" s="215"/>
      <c r="AC964" s="215"/>
    </row>
    <row r="965" ht="15.75" customHeight="1">
      <c r="A965" s="215"/>
      <c r="B965" s="215"/>
      <c r="C965" s="215"/>
      <c r="D965" s="215"/>
      <c r="E965" s="215"/>
      <c r="F965" s="215"/>
      <c r="G965" s="215"/>
      <c r="H965" s="215"/>
      <c r="I965" s="215"/>
      <c r="J965" s="215"/>
      <c r="K965" s="215"/>
      <c r="L965" s="215"/>
      <c r="M965" s="215"/>
      <c r="N965" s="215"/>
      <c r="O965" s="215"/>
      <c r="P965" s="215"/>
      <c r="Q965" s="215"/>
      <c r="R965" s="215"/>
      <c r="S965" s="215"/>
      <c r="T965" s="215"/>
      <c r="U965" s="215"/>
      <c r="V965" s="215"/>
      <c r="W965" s="215"/>
      <c r="X965" s="215"/>
      <c r="Y965" s="215"/>
      <c r="Z965" s="215"/>
      <c r="AA965" s="215"/>
      <c r="AB965" s="215"/>
      <c r="AC965" s="215"/>
    </row>
    <row r="966" ht="15.75" customHeight="1">
      <c r="A966" s="215"/>
      <c r="B966" s="215"/>
      <c r="C966" s="215"/>
      <c r="D966" s="215"/>
      <c r="E966" s="215"/>
      <c r="F966" s="215"/>
      <c r="G966" s="215"/>
      <c r="H966" s="215"/>
      <c r="I966" s="215"/>
      <c r="J966" s="215"/>
      <c r="K966" s="215"/>
      <c r="L966" s="215"/>
      <c r="M966" s="215"/>
      <c r="N966" s="215"/>
      <c r="O966" s="215"/>
      <c r="P966" s="215"/>
      <c r="Q966" s="215"/>
      <c r="R966" s="215"/>
      <c r="S966" s="215"/>
      <c r="T966" s="215"/>
      <c r="U966" s="215"/>
      <c r="V966" s="215"/>
      <c r="W966" s="215"/>
      <c r="X966" s="215"/>
      <c r="Y966" s="215"/>
      <c r="Z966" s="215"/>
      <c r="AA966" s="215"/>
      <c r="AB966" s="215"/>
      <c r="AC966" s="215"/>
    </row>
    <row r="967" ht="15.75" customHeight="1">
      <c r="A967" s="215"/>
      <c r="B967" s="215"/>
      <c r="C967" s="215"/>
      <c r="D967" s="215"/>
      <c r="E967" s="215"/>
      <c r="F967" s="215"/>
      <c r="G967" s="215"/>
      <c r="H967" s="215"/>
      <c r="I967" s="215"/>
      <c r="J967" s="215"/>
      <c r="K967" s="215"/>
      <c r="L967" s="215"/>
      <c r="M967" s="215"/>
      <c r="N967" s="215"/>
      <c r="O967" s="215"/>
      <c r="P967" s="215"/>
      <c r="Q967" s="215"/>
      <c r="R967" s="215"/>
      <c r="S967" s="215"/>
      <c r="T967" s="215"/>
      <c r="U967" s="215"/>
      <c r="V967" s="215"/>
      <c r="W967" s="215"/>
      <c r="X967" s="215"/>
      <c r="Y967" s="215"/>
      <c r="Z967" s="215"/>
      <c r="AA967" s="215"/>
      <c r="AB967" s="215"/>
      <c r="AC967" s="215"/>
    </row>
    <row r="968" ht="15.75" customHeight="1">
      <c r="A968" s="215"/>
      <c r="B968" s="215"/>
      <c r="C968" s="215"/>
      <c r="D968" s="215"/>
      <c r="E968" s="215"/>
      <c r="F968" s="215"/>
      <c r="G968" s="215"/>
      <c r="H968" s="215"/>
      <c r="I968" s="215"/>
      <c r="J968" s="215"/>
      <c r="K968" s="215"/>
      <c r="L968" s="215"/>
      <c r="M968" s="215"/>
      <c r="N968" s="215"/>
      <c r="O968" s="215"/>
      <c r="P968" s="215"/>
      <c r="Q968" s="215"/>
      <c r="R968" s="215"/>
      <c r="S968" s="215"/>
      <c r="T968" s="215"/>
      <c r="U968" s="215"/>
      <c r="V968" s="215"/>
      <c r="W968" s="215"/>
      <c r="X968" s="215"/>
      <c r="Y968" s="215"/>
      <c r="Z968" s="215"/>
      <c r="AA968" s="215"/>
      <c r="AB968" s="215"/>
      <c r="AC968" s="215"/>
    </row>
    <row r="969" ht="15.75" customHeight="1">
      <c r="A969" s="215"/>
      <c r="B969" s="215"/>
      <c r="C969" s="215"/>
      <c r="D969" s="215"/>
      <c r="E969" s="215"/>
      <c r="F969" s="215"/>
      <c r="G969" s="215"/>
      <c r="H969" s="215"/>
      <c r="I969" s="215"/>
      <c r="J969" s="215"/>
      <c r="K969" s="215"/>
      <c r="L969" s="215"/>
      <c r="M969" s="215"/>
      <c r="N969" s="215"/>
      <c r="O969" s="215"/>
      <c r="P969" s="215"/>
      <c r="Q969" s="215"/>
      <c r="R969" s="215"/>
      <c r="S969" s="215"/>
      <c r="T969" s="215"/>
      <c r="U969" s="215"/>
      <c r="V969" s="215"/>
      <c r="W969" s="215"/>
      <c r="X969" s="215"/>
      <c r="Y969" s="215"/>
      <c r="Z969" s="215"/>
      <c r="AA969" s="215"/>
      <c r="AB969" s="215"/>
      <c r="AC969" s="215"/>
    </row>
    <row r="970" ht="15.75" customHeight="1">
      <c r="A970" s="215"/>
      <c r="B970" s="215"/>
      <c r="C970" s="215"/>
      <c r="D970" s="215"/>
      <c r="E970" s="215"/>
      <c r="F970" s="215"/>
      <c r="G970" s="215"/>
      <c r="H970" s="215"/>
      <c r="I970" s="215"/>
      <c r="J970" s="215"/>
      <c r="K970" s="215"/>
      <c r="L970" s="215"/>
      <c r="M970" s="215"/>
      <c r="N970" s="215"/>
      <c r="O970" s="215"/>
      <c r="P970" s="215"/>
      <c r="Q970" s="215"/>
      <c r="R970" s="215"/>
      <c r="S970" s="215"/>
      <c r="T970" s="215"/>
      <c r="U970" s="215"/>
      <c r="V970" s="215"/>
      <c r="W970" s="215"/>
      <c r="X970" s="215"/>
      <c r="Y970" s="215"/>
      <c r="Z970" s="215"/>
      <c r="AA970" s="215"/>
      <c r="AB970" s="215"/>
      <c r="AC970" s="215"/>
    </row>
    <row r="971" ht="15.75" customHeight="1">
      <c r="A971" s="215"/>
      <c r="B971" s="215"/>
      <c r="C971" s="215"/>
      <c r="D971" s="215"/>
      <c r="E971" s="215"/>
      <c r="F971" s="215"/>
      <c r="G971" s="215"/>
      <c r="H971" s="215"/>
      <c r="I971" s="215"/>
      <c r="J971" s="215"/>
      <c r="K971" s="215"/>
      <c r="L971" s="215"/>
      <c r="M971" s="215"/>
      <c r="N971" s="215"/>
      <c r="O971" s="215"/>
      <c r="P971" s="215"/>
      <c r="Q971" s="215"/>
      <c r="R971" s="215"/>
      <c r="S971" s="215"/>
      <c r="T971" s="215"/>
      <c r="U971" s="215"/>
      <c r="V971" s="215"/>
      <c r="W971" s="215"/>
      <c r="X971" s="215"/>
      <c r="Y971" s="215"/>
      <c r="Z971" s="215"/>
      <c r="AA971" s="215"/>
      <c r="AB971" s="215"/>
      <c r="AC971" s="215"/>
    </row>
    <row r="972" ht="15.75" customHeight="1">
      <c r="A972" s="215"/>
      <c r="B972" s="215"/>
      <c r="C972" s="215"/>
      <c r="D972" s="215"/>
      <c r="E972" s="215"/>
      <c r="F972" s="215"/>
      <c r="G972" s="215"/>
      <c r="H972" s="215"/>
      <c r="I972" s="215"/>
      <c r="J972" s="215"/>
      <c r="K972" s="215"/>
      <c r="L972" s="215"/>
      <c r="M972" s="215"/>
      <c r="N972" s="215"/>
      <c r="O972" s="215"/>
      <c r="P972" s="215"/>
      <c r="Q972" s="215"/>
      <c r="R972" s="215"/>
      <c r="S972" s="215"/>
      <c r="T972" s="215"/>
      <c r="U972" s="215"/>
      <c r="V972" s="215"/>
      <c r="W972" s="215"/>
      <c r="X972" s="215"/>
      <c r="Y972" s="215"/>
      <c r="Z972" s="215"/>
      <c r="AA972" s="215"/>
      <c r="AB972" s="215"/>
      <c r="AC972" s="215"/>
    </row>
    <row r="973" ht="15.75" customHeight="1">
      <c r="A973" s="215"/>
      <c r="B973" s="215"/>
      <c r="C973" s="215"/>
      <c r="D973" s="215"/>
      <c r="E973" s="215"/>
      <c r="F973" s="215"/>
      <c r="G973" s="215"/>
      <c r="H973" s="215"/>
      <c r="I973" s="215"/>
      <c r="J973" s="215"/>
      <c r="K973" s="215"/>
      <c r="L973" s="215"/>
      <c r="M973" s="215"/>
      <c r="N973" s="215"/>
      <c r="O973" s="215"/>
      <c r="P973" s="215"/>
      <c r="Q973" s="215"/>
      <c r="R973" s="215"/>
      <c r="S973" s="215"/>
      <c r="T973" s="215"/>
      <c r="U973" s="215"/>
      <c r="V973" s="215"/>
      <c r="W973" s="215"/>
      <c r="X973" s="215"/>
      <c r="Y973" s="215"/>
      <c r="Z973" s="215"/>
      <c r="AA973" s="215"/>
      <c r="AB973" s="215"/>
      <c r="AC973" s="215"/>
    </row>
    <row r="974" ht="15.75" customHeight="1">
      <c r="A974" s="215"/>
      <c r="B974" s="215"/>
      <c r="C974" s="215"/>
      <c r="D974" s="215"/>
      <c r="E974" s="215"/>
      <c r="F974" s="215"/>
      <c r="G974" s="215"/>
      <c r="H974" s="215"/>
      <c r="I974" s="215"/>
      <c r="J974" s="215"/>
      <c r="K974" s="215"/>
      <c r="L974" s="215"/>
      <c r="M974" s="215"/>
      <c r="N974" s="215"/>
      <c r="O974" s="215"/>
      <c r="P974" s="215"/>
      <c r="Q974" s="215"/>
      <c r="R974" s="215"/>
      <c r="S974" s="215"/>
      <c r="T974" s="215"/>
      <c r="U974" s="215"/>
      <c r="V974" s="215"/>
      <c r="W974" s="215"/>
      <c r="X974" s="215"/>
      <c r="Y974" s="215"/>
      <c r="Z974" s="215"/>
      <c r="AA974" s="215"/>
      <c r="AB974" s="215"/>
      <c r="AC974" s="215"/>
    </row>
    <row r="975" ht="15.75" customHeight="1">
      <c r="A975" s="215"/>
      <c r="B975" s="215"/>
      <c r="C975" s="215"/>
      <c r="D975" s="215"/>
      <c r="E975" s="215"/>
      <c r="F975" s="215"/>
      <c r="G975" s="215"/>
      <c r="H975" s="215"/>
      <c r="I975" s="215"/>
      <c r="J975" s="215"/>
      <c r="K975" s="215"/>
      <c r="L975" s="215"/>
      <c r="M975" s="215"/>
      <c r="N975" s="215"/>
      <c r="O975" s="215"/>
      <c r="P975" s="215"/>
      <c r="Q975" s="215"/>
      <c r="R975" s="215"/>
      <c r="S975" s="215"/>
      <c r="T975" s="215"/>
      <c r="U975" s="215"/>
      <c r="V975" s="215"/>
      <c r="W975" s="215"/>
      <c r="X975" s="215"/>
      <c r="Y975" s="215"/>
      <c r="Z975" s="215"/>
      <c r="AA975" s="215"/>
      <c r="AB975" s="215"/>
      <c r="AC975" s="215"/>
    </row>
    <row r="976" ht="15.75" customHeight="1">
      <c r="A976" s="215"/>
      <c r="B976" s="215"/>
      <c r="C976" s="215"/>
      <c r="D976" s="215"/>
      <c r="E976" s="215"/>
      <c r="F976" s="215"/>
      <c r="G976" s="215"/>
      <c r="H976" s="215"/>
      <c r="I976" s="215"/>
      <c r="J976" s="215"/>
      <c r="K976" s="215"/>
      <c r="L976" s="215"/>
      <c r="M976" s="215"/>
      <c r="N976" s="215"/>
      <c r="O976" s="215"/>
      <c r="P976" s="215"/>
      <c r="Q976" s="215"/>
      <c r="R976" s="215"/>
      <c r="S976" s="215"/>
      <c r="T976" s="215"/>
      <c r="U976" s="215"/>
      <c r="V976" s="215"/>
      <c r="W976" s="215"/>
      <c r="X976" s="215"/>
      <c r="Y976" s="215"/>
      <c r="Z976" s="215"/>
      <c r="AA976" s="215"/>
      <c r="AB976" s="215"/>
      <c r="AC976" s="215"/>
    </row>
    <row r="977" ht="15.75" customHeight="1">
      <c r="A977" s="215"/>
      <c r="B977" s="215"/>
      <c r="C977" s="215"/>
      <c r="D977" s="215"/>
      <c r="E977" s="215"/>
      <c r="F977" s="215"/>
      <c r="G977" s="215"/>
      <c r="H977" s="215"/>
      <c r="I977" s="215"/>
      <c r="J977" s="215"/>
      <c r="K977" s="215"/>
      <c r="L977" s="215"/>
      <c r="M977" s="215"/>
      <c r="N977" s="215"/>
      <c r="O977" s="215"/>
      <c r="P977" s="215"/>
      <c r="Q977" s="215"/>
      <c r="R977" s="215"/>
      <c r="S977" s="215"/>
      <c r="T977" s="215"/>
      <c r="U977" s="215"/>
      <c r="V977" s="215"/>
      <c r="W977" s="215"/>
      <c r="X977" s="215"/>
      <c r="Y977" s="215"/>
      <c r="Z977" s="215"/>
      <c r="AA977" s="215"/>
      <c r="AB977" s="215"/>
      <c r="AC977" s="215"/>
    </row>
    <row r="978" ht="15.75" customHeight="1">
      <c r="A978" s="215"/>
      <c r="B978" s="215"/>
      <c r="C978" s="215"/>
      <c r="D978" s="215"/>
      <c r="E978" s="215"/>
      <c r="F978" s="215"/>
      <c r="G978" s="215"/>
      <c r="H978" s="215"/>
      <c r="I978" s="215"/>
      <c r="J978" s="215"/>
      <c r="K978" s="215"/>
      <c r="L978" s="215"/>
      <c r="M978" s="215"/>
      <c r="N978" s="215"/>
      <c r="O978" s="215"/>
      <c r="P978" s="215"/>
      <c r="Q978" s="215"/>
      <c r="R978" s="215"/>
      <c r="S978" s="215"/>
      <c r="T978" s="215"/>
      <c r="U978" s="215"/>
      <c r="V978" s="215"/>
      <c r="W978" s="215"/>
      <c r="X978" s="215"/>
      <c r="Y978" s="215"/>
      <c r="Z978" s="215"/>
      <c r="AA978" s="215"/>
      <c r="AB978" s="215"/>
      <c r="AC978" s="215"/>
    </row>
    <row r="979" ht="15.75" customHeight="1">
      <c r="A979" s="215"/>
      <c r="B979" s="215"/>
      <c r="C979" s="215"/>
      <c r="D979" s="215"/>
      <c r="E979" s="215"/>
      <c r="F979" s="215"/>
      <c r="G979" s="215"/>
      <c r="H979" s="215"/>
      <c r="I979" s="215"/>
      <c r="J979" s="215"/>
      <c r="K979" s="215"/>
      <c r="L979" s="215"/>
      <c r="M979" s="215"/>
      <c r="N979" s="215"/>
      <c r="O979" s="215"/>
      <c r="P979" s="215"/>
      <c r="Q979" s="215"/>
      <c r="R979" s="215"/>
      <c r="S979" s="215"/>
      <c r="T979" s="215"/>
      <c r="U979" s="215"/>
      <c r="V979" s="215"/>
      <c r="W979" s="215"/>
      <c r="X979" s="215"/>
      <c r="Y979" s="215"/>
      <c r="Z979" s="215"/>
      <c r="AA979" s="215"/>
      <c r="AB979" s="215"/>
      <c r="AC979" s="215"/>
    </row>
    <row r="980" ht="15.75" customHeight="1">
      <c r="A980" s="215"/>
      <c r="B980" s="215"/>
      <c r="C980" s="215"/>
      <c r="D980" s="215"/>
      <c r="E980" s="215"/>
      <c r="F980" s="215"/>
      <c r="G980" s="215"/>
      <c r="H980" s="215"/>
      <c r="I980" s="215"/>
      <c r="J980" s="215"/>
      <c r="K980" s="215"/>
      <c r="L980" s="215"/>
      <c r="M980" s="215"/>
      <c r="N980" s="215"/>
      <c r="O980" s="215"/>
      <c r="P980" s="215"/>
      <c r="Q980" s="215"/>
      <c r="R980" s="215"/>
      <c r="S980" s="215"/>
      <c r="T980" s="215"/>
      <c r="U980" s="215"/>
      <c r="V980" s="215"/>
      <c r="W980" s="215"/>
      <c r="X980" s="215"/>
      <c r="Y980" s="215"/>
      <c r="Z980" s="215"/>
      <c r="AA980" s="215"/>
      <c r="AB980" s="215"/>
      <c r="AC980" s="215"/>
    </row>
    <row r="981" ht="15.75" customHeight="1">
      <c r="A981" s="215"/>
      <c r="B981" s="215"/>
      <c r="C981" s="215"/>
      <c r="D981" s="215"/>
      <c r="E981" s="215"/>
      <c r="F981" s="215"/>
      <c r="G981" s="215"/>
      <c r="H981" s="215"/>
      <c r="I981" s="215"/>
      <c r="J981" s="215"/>
      <c r="K981" s="215"/>
      <c r="L981" s="215"/>
      <c r="M981" s="215"/>
      <c r="N981" s="215"/>
      <c r="O981" s="215"/>
      <c r="P981" s="215"/>
      <c r="Q981" s="215"/>
      <c r="R981" s="215"/>
      <c r="S981" s="215"/>
      <c r="T981" s="215"/>
      <c r="U981" s="215"/>
      <c r="V981" s="215"/>
      <c r="W981" s="215"/>
      <c r="X981" s="215"/>
      <c r="Y981" s="215"/>
      <c r="Z981" s="215"/>
      <c r="AA981" s="215"/>
      <c r="AB981" s="215"/>
      <c r="AC981" s="215"/>
    </row>
    <row r="982" ht="15.75" customHeight="1">
      <c r="A982" s="215"/>
      <c r="B982" s="215"/>
      <c r="C982" s="215"/>
      <c r="D982" s="215"/>
      <c r="E982" s="215"/>
      <c r="F982" s="215"/>
      <c r="G982" s="215"/>
      <c r="H982" s="215"/>
      <c r="I982" s="215"/>
      <c r="J982" s="215"/>
      <c r="K982" s="215"/>
      <c r="L982" s="215"/>
      <c r="M982" s="215"/>
      <c r="N982" s="215"/>
      <c r="O982" s="215"/>
      <c r="P982" s="215"/>
      <c r="Q982" s="215"/>
      <c r="R982" s="215"/>
      <c r="S982" s="215"/>
      <c r="T982" s="215"/>
      <c r="U982" s="215"/>
      <c r="V982" s="215"/>
      <c r="W982" s="215"/>
      <c r="X982" s="215"/>
      <c r="Y982" s="215"/>
      <c r="Z982" s="215"/>
      <c r="AA982" s="215"/>
      <c r="AB982" s="215"/>
      <c r="AC982" s="215"/>
    </row>
    <row r="983" ht="15.75" customHeight="1">
      <c r="A983" s="215"/>
      <c r="B983" s="215"/>
      <c r="C983" s="215"/>
      <c r="D983" s="215"/>
      <c r="E983" s="215"/>
      <c r="F983" s="215"/>
      <c r="G983" s="215"/>
      <c r="H983" s="215"/>
      <c r="I983" s="215"/>
      <c r="J983" s="215"/>
      <c r="K983" s="215"/>
      <c r="L983" s="215"/>
      <c r="M983" s="215"/>
      <c r="N983" s="215"/>
      <c r="O983" s="215"/>
      <c r="P983" s="215"/>
      <c r="Q983" s="215"/>
      <c r="R983" s="215"/>
      <c r="S983" s="215"/>
      <c r="T983" s="215"/>
      <c r="U983" s="215"/>
      <c r="V983" s="215"/>
      <c r="W983" s="215"/>
      <c r="X983" s="215"/>
      <c r="Y983" s="215"/>
      <c r="Z983" s="215"/>
      <c r="AA983" s="215"/>
      <c r="AB983" s="215"/>
      <c r="AC983" s="215"/>
    </row>
    <row r="984" ht="15.75" customHeight="1">
      <c r="A984" s="215"/>
      <c r="B984" s="215"/>
      <c r="C984" s="215"/>
      <c r="D984" s="215"/>
      <c r="E984" s="215"/>
      <c r="F984" s="215"/>
      <c r="G984" s="215"/>
      <c r="H984" s="215"/>
      <c r="I984" s="215"/>
      <c r="J984" s="215"/>
      <c r="K984" s="215"/>
      <c r="L984" s="215"/>
      <c r="M984" s="215"/>
      <c r="N984" s="215"/>
      <c r="O984" s="215"/>
      <c r="P984" s="215"/>
      <c r="Q984" s="215"/>
      <c r="R984" s="215"/>
      <c r="S984" s="215"/>
      <c r="T984" s="215"/>
      <c r="U984" s="215"/>
      <c r="V984" s="215"/>
      <c r="W984" s="215"/>
      <c r="X984" s="215"/>
      <c r="Y984" s="215"/>
      <c r="Z984" s="215"/>
      <c r="AA984" s="215"/>
      <c r="AB984" s="215"/>
      <c r="AC984" s="215"/>
    </row>
    <row r="985" ht="15.75" customHeight="1">
      <c r="A985" s="215"/>
      <c r="B985" s="215"/>
      <c r="C985" s="215"/>
      <c r="D985" s="215"/>
      <c r="E985" s="215"/>
      <c r="F985" s="215"/>
      <c r="G985" s="215"/>
      <c r="H985" s="215"/>
      <c r="I985" s="215"/>
      <c r="J985" s="215"/>
      <c r="K985" s="215"/>
      <c r="L985" s="215"/>
      <c r="M985" s="215"/>
      <c r="N985" s="215"/>
      <c r="O985" s="215"/>
      <c r="P985" s="215"/>
      <c r="Q985" s="215"/>
      <c r="R985" s="215"/>
      <c r="S985" s="215"/>
      <c r="T985" s="215"/>
      <c r="U985" s="215"/>
      <c r="V985" s="215"/>
      <c r="W985" s="215"/>
      <c r="X985" s="215"/>
      <c r="Y985" s="215"/>
      <c r="Z985" s="215"/>
      <c r="AA985" s="215"/>
      <c r="AB985" s="215"/>
      <c r="AC985" s="215"/>
    </row>
    <row r="986" ht="15.75" customHeight="1">
      <c r="A986" s="215"/>
      <c r="B986" s="215"/>
      <c r="C986" s="215"/>
      <c r="D986" s="215"/>
      <c r="E986" s="215"/>
      <c r="F986" s="215"/>
      <c r="G986" s="215"/>
      <c r="H986" s="215"/>
      <c r="I986" s="215"/>
      <c r="J986" s="215"/>
      <c r="K986" s="215"/>
      <c r="L986" s="215"/>
      <c r="M986" s="215"/>
      <c r="N986" s="215"/>
      <c r="O986" s="215"/>
      <c r="P986" s="215"/>
      <c r="Q986" s="215"/>
      <c r="R986" s="215"/>
      <c r="S986" s="215"/>
      <c r="T986" s="215"/>
      <c r="U986" s="215"/>
      <c r="V986" s="215"/>
      <c r="W986" s="215"/>
      <c r="X986" s="215"/>
      <c r="Y986" s="215"/>
      <c r="Z986" s="215"/>
      <c r="AA986" s="215"/>
      <c r="AB986" s="215"/>
      <c r="AC986" s="215"/>
    </row>
    <row r="987" ht="15.75" customHeight="1">
      <c r="A987" s="215"/>
      <c r="B987" s="215"/>
      <c r="C987" s="215"/>
      <c r="D987" s="215"/>
      <c r="E987" s="215"/>
      <c r="F987" s="215"/>
      <c r="G987" s="215"/>
      <c r="H987" s="215"/>
      <c r="I987" s="215"/>
      <c r="J987" s="215"/>
      <c r="K987" s="215"/>
      <c r="L987" s="215"/>
      <c r="M987" s="215"/>
      <c r="N987" s="215"/>
      <c r="O987" s="215"/>
      <c r="P987" s="215"/>
      <c r="Q987" s="215"/>
      <c r="R987" s="215"/>
      <c r="S987" s="215"/>
      <c r="T987" s="215"/>
      <c r="U987" s="215"/>
      <c r="V987" s="215"/>
      <c r="W987" s="215"/>
      <c r="X987" s="215"/>
      <c r="Y987" s="215"/>
      <c r="Z987" s="215"/>
      <c r="AA987" s="215"/>
      <c r="AB987" s="215"/>
      <c r="AC987" s="215"/>
    </row>
    <row r="988" ht="15.75" customHeight="1">
      <c r="A988" s="215"/>
      <c r="B988" s="215"/>
      <c r="C988" s="215"/>
      <c r="D988" s="215"/>
      <c r="E988" s="215"/>
      <c r="F988" s="215"/>
      <c r="G988" s="215"/>
      <c r="H988" s="215"/>
      <c r="I988" s="215"/>
      <c r="J988" s="215"/>
      <c r="K988" s="215"/>
      <c r="L988" s="215"/>
      <c r="M988" s="215"/>
      <c r="N988" s="215"/>
      <c r="O988" s="215"/>
      <c r="P988" s="215"/>
      <c r="Q988" s="215"/>
      <c r="R988" s="215"/>
      <c r="S988" s="215"/>
      <c r="T988" s="215"/>
      <c r="U988" s="215"/>
      <c r="V988" s="215"/>
      <c r="W988" s="215"/>
      <c r="X988" s="215"/>
      <c r="Y988" s="215"/>
      <c r="Z988" s="215"/>
      <c r="AA988" s="215"/>
      <c r="AB988" s="215"/>
      <c r="AC988" s="215"/>
    </row>
    <row r="989" ht="15.75" customHeight="1">
      <c r="A989" s="215"/>
      <c r="B989" s="215"/>
      <c r="C989" s="215"/>
      <c r="D989" s="215"/>
      <c r="E989" s="215"/>
      <c r="F989" s="215"/>
      <c r="G989" s="215"/>
      <c r="H989" s="215"/>
      <c r="I989" s="215"/>
      <c r="J989" s="215"/>
      <c r="K989" s="215"/>
      <c r="L989" s="215"/>
      <c r="M989" s="215"/>
      <c r="N989" s="215"/>
      <c r="O989" s="215"/>
      <c r="P989" s="215"/>
      <c r="Q989" s="215"/>
      <c r="R989" s="215"/>
      <c r="S989" s="215"/>
      <c r="T989" s="215"/>
      <c r="U989" s="215"/>
      <c r="V989" s="215"/>
      <c r="W989" s="215"/>
      <c r="X989" s="215"/>
      <c r="Y989" s="215"/>
      <c r="Z989" s="215"/>
      <c r="AA989" s="215"/>
      <c r="AB989" s="215"/>
      <c r="AC989" s="215"/>
    </row>
    <row r="990" ht="15.75" customHeight="1">
      <c r="A990" s="215"/>
      <c r="B990" s="215"/>
      <c r="C990" s="215"/>
      <c r="D990" s="215"/>
      <c r="E990" s="215"/>
      <c r="F990" s="215"/>
      <c r="G990" s="215"/>
      <c r="H990" s="215"/>
      <c r="I990" s="215"/>
      <c r="J990" s="215"/>
      <c r="K990" s="215"/>
      <c r="L990" s="215"/>
      <c r="M990" s="215"/>
      <c r="N990" s="215"/>
      <c r="O990" s="215"/>
      <c r="P990" s="215"/>
      <c r="Q990" s="215"/>
      <c r="R990" s="215"/>
      <c r="S990" s="215"/>
      <c r="T990" s="215"/>
      <c r="U990" s="215"/>
      <c r="V990" s="215"/>
      <c r="W990" s="215"/>
      <c r="X990" s="215"/>
      <c r="Y990" s="215"/>
      <c r="Z990" s="215"/>
      <c r="AA990" s="215"/>
      <c r="AB990" s="215"/>
      <c r="AC990" s="215"/>
    </row>
    <row r="991" ht="15.75" customHeight="1">
      <c r="A991" s="215"/>
      <c r="B991" s="215"/>
      <c r="C991" s="215"/>
      <c r="D991" s="215"/>
      <c r="E991" s="215"/>
      <c r="F991" s="215"/>
      <c r="G991" s="215"/>
      <c r="H991" s="215"/>
      <c r="I991" s="215"/>
      <c r="J991" s="215"/>
      <c r="K991" s="215"/>
      <c r="L991" s="215"/>
      <c r="M991" s="215"/>
      <c r="N991" s="215"/>
      <c r="O991" s="215"/>
      <c r="P991" s="215"/>
      <c r="Q991" s="215"/>
      <c r="R991" s="215"/>
      <c r="S991" s="215"/>
      <c r="T991" s="215"/>
      <c r="U991" s="215"/>
      <c r="V991" s="215"/>
      <c r="W991" s="215"/>
      <c r="X991" s="215"/>
      <c r="Y991" s="215"/>
      <c r="Z991" s="215"/>
      <c r="AA991" s="215"/>
      <c r="AB991" s="215"/>
      <c r="AC991" s="215"/>
    </row>
    <row r="992" ht="15.75" customHeight="1">
      <c r="A992" s="215"/>
      <c r="B992" s="215"/>
      <c r="C992" s="215"/>
      <c r="D992" s="215"/>
      <c r="E992" s="215"/>
      <c r="F992" s="215"/>
      <c r="G992" s="215"/>
      <c r="H992" s="215"/>
      <c r="I992" s="215"/>
      <c r="J992" s="215"/>
      <c r="K992" s="215"/>
      <c r="L992" s="215"/>
      <c r="M992" s="215"/>
      <c r="N992" s="215"/>
      <c r="O992" s="215"/>
      <c r="P992" s="215"/>
      <c r="Q992" s="215"/>
      <c r="R992" s="215"/>
      <c r="S992" s="215"/>
      <c r="T992" s="215"/>
      <c r="U992" s="215"/>
      <c r="V992" s="215"/>
      <c r="W992" s="215"/>
      <c r="X992" s="215"/>
      <c r="Y992" s="215"/>
      <c r="Z992" s="215"/>
      <c r="AA992" s="215"/>
      <c r="AB992" s="215"/>
      <c r="AC992" s="215"/>
    </row>
    <row r="993" ht="15.75" customHeight="1">
      <c r="A993" s="215"/>
      <c r="B993" s="215"/>
      <c r="C993" s="215"/>
      <c r="D993" s="215"/>
      <c r="E993" s="215"/>
      <c r="F993" s="215"/>
      <c r="G993" s="215"/>
      <c r="H993" s="215"/>
      <c r="I993" s="215"/>
      <c r="J993" s="215"/>
      <c r="K993" s="215"/>
      <c r="L993" s="215"/>
      <c r="M993" s="215"/>
      <c r="N993" s="215"/>
      <c r="O993" s="215"/>
      <c r="P993" s="215"/>
      <c r="Q993" s="215"/>
      <c r="R993" s="215"/>
      <c r="S993" s="215"/>
      <c r="T993" s="215"/>
      <c r="U993" s="215"/>
      <c r="V993" s="215"/>
      <c r="W993" s="215"/>
      <c r="X993" s="215"/>
      <c r="Y993" s="215"/>
      <c r="Z993" s="215"/>
      <c r="AA993" s="215"/>
      <c r="AB993" s="215"/>
      <c r="AC993" s="215"/>
    </row>
    <row r="994" ht="15.75" customHeight="1">
      <c r="A994" s="215"/>
      <c r="B994" s="215"/>
      <c r="C994" s="215"/>
      <c r="D994" s="215"/>
      <c r="E994" s="215"/>
      <c r="F994" s="215"/>
      <c r="G994" s="215"/>
      <c r="H994" s="215"/>
      <c r="I994" s="215"/>
      <c r="J994" s="215"/>
      <c r="K994" s="215"/>
      <c r="L994" s="215"/>
      <c r="M994" s="215"/>
      <c r="N994" s="215"/>
      <c r="O994" s="215"/>
      <c r="P994" s="215"/>
      <c r="Q994" s="215"/>
      <c r="R994" s="215"/>
      <c r="S994" s="215"/>
      <c r="T994" s="215"/>
      <c r="U994" s="215"/>
      <c r="V994" s="215"/>
      <c r="W994" s="215"/>
      <c r="X994" s="215"/>
      <c r="Y994" s="215"/>
      <c r="Z994" s="215"/>
      <c r="AA994" s="215"/>
      <c r="AB994" s="215"/>
      <c r="AC994" s="215"/>
    </row>
    <row r="995" ht="15.75" customHeight="1">
      <c r="A995" s="215"/>
      <c r="B995" s="215"/>
      <c r="C995" s="215"/>
      <c r="D995" s="215"/>
      <c r="E995" s="215"/>
      <c r="F995" s="215"/>
      <c r="G995" s="215"/>
      <c r="H995" s="215"/>
      <c r="I995" s="215"/>
      <c r="J995" s="215"/>
      <c r="K995" s="215"/>
      <c r="L995" s="215"/>
      <c r="M995" s="215"/>
      <c r="N995" s="215"/>
      <c r="O995" s="215"/>
      <c r="P995" s="215"/>
      <c r="Q995" s="215"/>
      <c r="R995" s="215"/>
      <c r="S995" s="215"/>
      <c r="T995" s="215"/>
      <c r="U995" s="215"/>
      <c r="V995" s="215"/>
      <c r="W995" s="215"/>
      <c r="X995" s="215"/>
      <c r="Y995" s="215"/>
      <c r="Z995" s="215"/>
      <c r="AA995" s="215"/>
      <c r="AB995" s="215"/>
      <c r="AC995" s="215"/>
    </row>
    <row r="996" ht="15.75" customHeight="1">
      <c r="A996" s="215"/>
      <c r="B996" s="215"/>
      <c r="C996" s="215"/>
      <c r="D996" s="215"/>
      <c r="E996" s="215"/>
      <c r="F996" s="215"/>
      <c r="G996" s="215"/>
      <c r="H996" s="215"/>
      <c r="I996" s="215"/>
      <c r="J996" s="215"/>
      <c r="K996" s="215"/>
      <c r="L996" s="215"/>
      <c r="M996" s="215"/>
      <c r="N996" s="215"/>
      <c r="O996" s="215"/>
      <c r="P996" s="215"/>
      <c r="Q996" s="215"/>
      <c r="R996" s="215"/>
      <c r="S996" s="215"/>
      <c r="T996" s="215"/>
      <c r="U996" s="215"/>
      <c r="V996" s="215"/>
      <c r="W996" s="215"/>
      <c r="X996" s="215"/>
      <c r="Y996" s="215"/>
      <c r="Z996" s="215"/>
      <c r="AA996" s="215"/>
      <c r="AB996" s="215"/>
      <c r="AC996" s="215"/>
    </row>
    <row r="997" ht="15.75" customHeight="1">
      <c r="A997" s="215"/>
      <c r="B997" s="215"/>
      <c r="C997" s="215"/>
      <c r="D997" s="215"/>
      <c r="E997" s="215"/>
      <c r="F997" s="215"/>
      <c r="G997" s="215"/>
      <c r="H997" s="215"/>
      <c r="I997" s="215"/>
      <c r="J997" s="215"/>
      <c r="K997" s="215"/>
      <c r="L997" s="215"/>
      <c r="M997" s="215"/>
      <c r="N997" s="215"/>
      <c r="O997" s="215"/>
      <c r="P997" s="215"/>
      <c r="Q997" s="215"/>
      <c r="R997" s="215"/>
      <c r="S997" s="215"/>
      <c r="T997" s="215"/>
      <c r="U997" s="215"/>
      <c r="V997" s="215"/>
      <c r="W997" s="215"/>
      <c r="X997" s="215"/>
      <c r="Y997" s="215"/>
      <c r="Z997" s="215"/>
      <c r="AA997" s="215"/>
      <c r="AB997" s="215"/>
      <c r="AC997" s="215"/>
    </row>
    <row r="998" ht="15.75" customHeight="1">
      <c r="A998" s="215"/>
      <c r="B998" s="215"/>
      <c r="C998" s="215"/>
      <c r="D998" s="215"/>
      <c r="E998" s="215"/>
      <c r="F998" s="215"/>
      <c r="G998" s="215"/>
      <c r="H998" s="215"/>
      <c r="I998" s="215"/>
      <c r="J998" s="215"/>
      <c r="K998" s="215"/>
      <c r="L998" s="215"/>
      <c r="M998" s="215"/>
      <c r="N998" s="215"/>
      <c r="O998" s="215"/>
      <c r="P998" s="215"/>
      <c r="Q998" s="215"/>
      <c r="R998" s="215"/>
      <c r="S998" s="215"/>
      <c r="T998" s="215"/>
      <c r="U998" s="215"/>
      <c r="V998" s="215"/>
      <c r="W998" s="215"/>
      <c r="X998" s="215"/>
      <c r="Y998" s="215"/>
      <c r="Z998" s="215"/>
      <c r="AA998" s="215"/>
      <c r="AB998" s="215"/>
      <c r="AC998" s="215"/>
    </row>
    <row r="999" ht="15.75" customHeight="1">
      <c r="A999" s="215"/>
      <c r="B999" s="215"/>
      <c r="C999" s="215"/>
      <c r="D999" s="215"/>
      <c r="E999" s="215"/>
      <c r="F999" s="215"/>
      <c r="G999" s="215"/>
      <c r="H999" s="215"/>
      <c r="I999" s="215"/>
      <c r="J999" s="215"/>
      <c r="K999" s="215"/>
      <c r="L999" s="215"/>
      <c r="M999" s="215"/>
      <c r="N999" s="215"/>
      <c r="O999" s="215"/>
      <c r="P999" s="215"/>
      <c r="Q999" s="215"/>
      <c r="R999" s="215"/>
      <c r="S999" s="215"/>
      <c r="T999" s="215"/>
      <c r="U999" s="215"/>
      <c r="V999" s="215"/>
      <c r="W999" s="215"/>
      <c r="X999" s="215"/>
      <c r="Y999" s="215"/>
      <c r="Z999" s="215"/>
      <c r="AA999" s="215"/>
      <c r="AB999" s="215"/>
      <c r="AC999" s="215"/>
    </row>
    <row r="1000" ht="15.75" customHeight="1">
      <c r="A1000" s="215"/>
      <c r="B1000" s="215"/>
      <c r="C1000" s="215"/>
      <c r="D1000" s="215"/>
      <c r="E1000" s="215"/>
      <c r="F1000" s="215"/>
      <c r="G1000" s="215"/>
      <c r="H1000" s="215"/>
      <c r="I1000" s="215"/>
      <c r="J1000" s="215"/>
      <c r="K1000" s="215"/>
      <c r="L1000" s="215"/>
      <c r="M1000" s="215"/>
      <c r="N1000" s="215"/>
      <c r="O1000" s="215"/>
      <c r="P1000" s="215"/>
      <c r="Q1000" s="215"/>
      <c r="R1000" s="215"/>
      <c r="S1000" s="215"/>
      <c r="T1000" s="215"/>
      <c r="U1000" s="215"/>
      <c r="V1000" s="215"/>
      <c r="W1000" s="215"/>
      <c r="X1000" s="215"/>
      <c r="Y1000" s="215"/>
      <c r="Z1000" s="215"/>
      <c r="AA1000" s="215"/>
      <c r="AB1000" s="215"/>
      <c r="AC1000" s="215"/>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436"/>
      <c r="B1" s="437"/>
      <c r="C1" s="437"/>
      <c r="D1" s="438"/>
      <c r="E1" s="439" t="s">
        <v>100</v>
      </c>
      <c r="F1" s="19"/>
      <c r="G1" s="440" t="s">
        <v>205</v>
      </c>
      <c r="H1" s="9"/>
      <c r="I1" s="9"/>
      <c r="J1" s="9"/>
      <c r="K1" s="9"/>
      <c r="L1" s="9"/>
      <c r="M1" s="9"/>
      <c r="N1" s="9"/>
      <c r="O1" s="9"/>
      <c r="P1" s="9"/>
      <c r="Q1" s="9"/>
      <c r="R1" s="9"/>
      <c r="S1" s="9"/>
      <c r="T1" s="9"/>
      <c r="U1" s="9"/>
      <c r="V1" s="9"/>
      <c r="W1" s="9"/>
      <c r="X1" s="9"/>
      <c r="Y1" s="9"/>
      <c r="Z1" s="9"/>
      <c r="AA1" s="9"/>
      <c r="AB1" s="9"/>
      <c r="AC1" s="9"/>
      <c r="AD1" s="9"/>
      <c r="AE1" s="34"/>
    </row>
    <row r="2" ht="57.75" customHeight="1">
      <c r="A2" s="84"/>
      <c r="B2" s="85"/>
      <c r="C2" s="85"/>
      <c r="D2" s="88"/>
      <c r="E2" s="441" t="s">
        <v>206</v>
      </c>
      <c r="F2" s="23"/>
      <c r="G2" s="440" t="s">
        <v>207</v>
      </c>
      <c r="H2" s="9"/>
      <c r="I2" s="9"/>
      <c r="J2" s="9"/>
      <c r="K2" s="9"/>
      <c r="L2" s="9"/>
      <c r="M2" s="9"/>
      <c r="N2" s="9"/>
      <c r="O2" s="9"/>
      <c r="P2" s="9"/>
      <c r="Q2" s="9"/>
      <c r="R2" s="34"/>
      <c r="S2" s="442" t="s">
        <v>208</v>
      </c>
      <c r="T2" s="9"/>
      <c r="U2" s="9"/>
      <c r="V2" s="9"/>
      <c r="W2" s="34"/>
      <c r="X2" s="440" t="s">
        <v>209</v>
      </c>
      <c r="Y2" s="9"/>
      <c r="Z2" s="9"/>
      <c r="AA2" s="9"/>
      <c r="AB2" s="34"/>
      <c r="AC2" s="442" t="s">
        <v>210</v>
      </c>
      <c r="AD2" s="34"/>
      <c r="AE2" s="443">
        <v>6.0</v>
      </c>
    </row>
    <row r="3" ht="32.25" customHeight="1">
      <c r="A3" s="444" t="s">
        <v>211</v>
      </c>
      <c r="B3" s="445"/>
      <c r="C3" s="446"/>
      <c r="D3" s="447" t="s">
        <v>212</v>
      </c>
      <c r="E3" s="447" t="s">
        <v>213</v>
      </c>
      <c r="F3" s="447" t="s">
        <v>214</v>
      </c>
      <c r="G3" s="447" t="s">
        <v>215</v>
      </c>
      <c r="H3" s="447" t="s">
        <v>216</v>
      </c>
      <c r="I3" s="447" t="s">
        <v>217</v>
      </c>
      <c r="J3" s="447" t="s">
        <v>218</v>
      </c>
      <c r="K3" s="447" t="s">
        <v>219</v>
      </c>
      <c r="L3" s="447" t="s">
        <v>220</v>
      </c>
      <c r="M3" s="447" t="s">
        <v>221</v>
      </c>
      <c r="N3" s="447" t="s">
        <v>222</v>
      </c>
      <c r="O3" s="447" t="s">
        <v>223</v>
      </c>
      <c r="P3" s="447" t="s">
        <v>224</v>
      </c>
      <c r="Q3" s="447" t="s">
        <v>225</v>
      </c>
      <c r="R3" s="447" t="s">
        <v>226</v>
      </c>
      <c r="S3" s="447" t="s">
        <v>227</v>
      </c>
      <c r="T3" s="447" t="s">
        <v>228</v>
      </c>
      <c r="U3" s="447" t="s">
        <v>229</v>
      </c>
      <c r="V3" s="447" t="s">
        <v>230</v>
      </c>
      <c r="W3" s="447" t="s">
        <v>231</v>
      </c>
      <c r="X3" s="447" t="s">
        <v>232</v>
      </c>
      <c r="Y3" s="447" t="s">
        <v>233</v>
      </c>
      <c r="Z3" s="447" t="s">
        <v>234</v>
      </c>
      <c r="AA3" s="447" t="s">
        <v>235</v>
      </c>
      <c r="AB3" s="448" t="s">
        <v>138</v>
      </c>
      <c r="AC3" s="449" t="s">
        <v>236</v>
      </c>
      <c r="AD3" s="450" t="s">
        <v>237</v>
      </c>
      <c r="AE3" s="451"/>
    </row>
    <row r="4" ht="45.75" customHeight="1">
      <c r="A4" s="452" t="s">
        <v>238</v>
      </c>
      <c r="B4" s="453" t="s">
        <v>239</v>
      </c>
      <c r="C4" s="453" t="s">
        <v>100</v>
      </c>
      <c r="D4" s="447"/>
      <c r="E4" s="447"/>
      <c r="F4" s="447"/>
      <c r="G4" s="447"/>
      <c r="H4" s="447"/>
      <c r="I4" s="447"/>
      <c r="J4" s="447"/>
      <c r="K4" s="447"/>
      <c r="L4" s="447"/>
      <c r="M4" s="447"/>
      <c r="N4" s="447"/>
      <c r="O4" s="447"/>
      <c r="P4" s="447"/>
      <c r="Q4" s="447"/>
      <c r="R4" s="447"/>
      <c r="S4" s="447"/>
      <c r="T4" s="447"/>
      <c r="U4" s="447"/>
      <c r="V4" s="447"/>
      <c r="W4" s="447"/>
      <c r="X4" s="447"/>
      <c r="Y4" s="447"/>
      <c r="Z4" s="447"/>
      <c r="AA4" s="447"/>
      <c r="AB4" s="448"/>
      <c r="AC4" s="449"/>
      <c r="AD4" s="454" t="s">
        <v>240</v>
      </c>
      <c r="AE4" s="455" t="s">
        <v>241</v>
      </c>
    </row>
    <row r="5" ht="28.5" customHeight="1">
      <c r="A5" s="456" t="s">
        <v>3</v>
      </c>
      <c r="B5" s="457" t="s">
        <v>242</v>
      </c>
      <c r="C5" s="458" t="s">
        <v>243</v>
      </c>
      <c r="D5" s="459">
        <v>1.0</v>
      </c>
      <c r="E5" s="460" t="s">
        <v>244</v>
      </c>
      <c r="F5" s="461" t="s">
        <v>21</v>
      </c>
      <c r="G5" s="461" t="s">
        <v>105</v>
      </c>
      <c r="H5" s="461" t="s">
        <v>245</v>
      </c>
      <c r="I5" s="461" t="s">
        <v>246</v>
      </c>
      <c r="J5" s="462">
        <v>100.0</v>
      </c>
      <c r="K5" s="463" t="s">
        <v>113</v>
      </c>
      <c r="L5" s="464" t="s">
        <v>247</v>
      </c>
      <c r="M5" s="465" t="s">
        <v>248</v>
      </c>
      <c r="N5" s="466" t="s">
        <v>52</v>
      </c>
      <c r="O5" s="461" t="s">
        <v>249</v>
      </c>
      <c r="P5" s="467" t="s">
        <v>30</v>
      </c>
      <c r="Q5" s="467" t="s">
        <v>30</v>
      </c>
      <c r="R5" s="468">
        <f>'PN-Avance inversión'!F34</f>
        <v>0</v>
      </c>
      <c r="S5" s="467" t="s">
        <v>30</v>
      </c>
      <c r="T5" s="467" t="s">
        <v>30</v>
      </c>
      <c r="U5" s="469">
        <f>'PN-Avance inversión'!F35</f>
        <v>0</v>
      </c>
      <c r="V5" s="467" t="s">
        <v>30</v>
      </c>
      <c r="W5" s="467" t="s">
        <v>30</v>
      </c>
      <c r="X5" s="469">
        <f>'PN-Avance inversión'!F36</f>
        <v>0</v>
      </c>
      <c r="Y5" s="467" t="s">
        <v>30</v>
      </c>
      <c r="Z5" s="467" t="s">
        <v>30</v>
      </c>
      <c r="AA5" s="469">
        <f>'PN-Avance inversión'!F37</f>
        <v>0</v>
      </c>
      <c r="AB5" s="470">
        <f>AVERAGE(R5,U5)</f>
        <v>0</v>
      </c>
      <c r="AC5" s="471" t="s">
        <v>250</v>
      </c>
      <c r="AD5" s="472" t="s">
        <v>251</v>
      </c>
      <c r="AE5" s="473" t="s">
        <v>252</v>
      </c>
    </row>
    <row r="6" ht="28.5" customHeight="1">
      <c r="A6" s="474"/>
      <c r="B6" s="475" t="s">
        <v>100</v>
      </c>
      <c r="C6" s="475" t="s">
        <v>243</v>
      </c>
      <c r="D6" s="476">
        <v>2.0</v>
      </c>
      <c r="E6" s="477" t="s">
        <v>253</v>
      </c>
      <c r="F6" s="478" t="s">
        <v>21</v>
      </c>
      <c r="G6" s="478" t="s">
        <v>105</v>
      </c>
      <c r="H6" s="478" t="s">
        <v>245</v>
      </c>
      <c r="I6" s="478" t="s">
        <v>254</v>
      </c>
      <c r="J6" s="479">
        <v>1.0</v>
      </c>
      <c r="K6" s="480" t="s">
        <v>113</v>
      </c>
      <c r="L6" s="481" t="s">
        <v>114</v>
      </c>
      <c r="M6" s="482" t="s">
        <v>255</v>
      </c>
      <c r="N6" s="478" t="s">
        <v>249</v>
      </c>
      <c r="O6" s="478" t="s">
        <v>249</v>
      </c>
      <c r="P6" s="483" t="s">
        <v>30</v>
      </c>
      <c r="Q6" s="483" t="s">
        <v>30</v>
      </c>
      <c r="R6" s="483" t="s">
        <v>30</v>
      </c>
      <c r="S6" s="484" t="str">
        <f>'PN-Plan de Desarrollo'!F34</f>
        <v>#DIV/0!</v>
      </c>
      <c r="T6" s="483" t="s">
        <v>30</v>
      </c>
      <c r="U6" s="483" t="s">
        <v>30</v>
      </c>
      <c r="V6" s="483" t="s">
        <v>30</v>
      </c>
      <c r="W6" s="484" t="str">
        <f>'PN-Plan de Desarrollo'!F37</f>
        <v>#DIV/0!</v>
      </c>
      <c r="X6" s="483" t="s">
        <v>30</v>
      </c>
      <c r="Y6" s="483" t="s">
        <v>30</v>
      </c>
      <c r="Z6" s="483" t="s">
        <v>30</v>
      </c>
      <c r="AA6" s="484" t="str">
        <f>'PN-Plan ParticipC'!#REF!</f>
        <v>#ERROR!</v>
      </c>
      <c r="AB6" s="470" t="str">
        <f t="shared" ref="AB6:AB8" si="1">AVERAGE(S6,W6)</f>
        <v>#DIV/0!</v>
      </c>
      <c r="AC6" s="471" t="s">
        <v>250</v>
      </c>
      <c r="AD6" s="472" t="s">
        <v>251</v>
      </c>
      <c r="AE6" s="158"/>
      <c r="AH6" s="280">
        <v>6.0</v>
      </c>
      <c r="AI6" s="280" t="s">
        <v>256</v>
      </c>
    </row>
    <row r="7" ht="37.5" customHeight="1">
      <c r="A7" s="485"/>
      <c r="B7" s="486" t="s">
        <v>100</v>
      </c>
      <c r="C7" s="486" t="s">
        <v>243</v>
      </c>
      <c r="D7" s="487">
        <v>3.0</v>
      </c>
      <c r="E7" s="488" t="s">
        <v>257</v>
      </c>
      <c r="F7" s="489" t="s">
        <v>21</v>
      </c>
      <c r="G7" s="489" t="s">
        <v>105</v>
      </c>
      <c r="H7" s="489" t="s">
        <v>245</v>
      </c>
      <c r="I7" s="489" t="s">
        <v>258</v>
      </c>
      <c r="J7" s="490">
        <v>1.0</v>
      </c>
      <c r="K7" s="491" t="s">
        <v>113</v>
      </c>
      <c r="L7" s="492" t="s">
        <v>114</v>
      </c>
      <c r="M7" s="493" t="s">
        <v>255</v>
      </c>
      <c r="N7" s="489" t="s">
        <v>249</v>
      </c>
      <c r="O7" s="489" t="s">
        <v>249</v>
      </c>
      <c r="P7" s="494" t="s">
        <v>30</v>
      </c>
      <c r="Q7" s="494" t="s">
        <v>30</v>
      </c>
      <c r="R7" s="494" t="s">
        <v>30</v>
      </c>
      <c r="S7" s="495" t="str">
        <f>'PN-PTEP'!F34</f>
        <v>#DIV/0!</v>
      </c>
      <c r="T7" s="496" t="s">
        <v>30</v>
      </c>
      <c r="U7" s="496" t="s">
        <v>30</v>
      </c>
      <c r="V7" s="496" t="s">
        <v>30</v>
      </c>
      <c r="W7" s="495" t="str">
        <f>'PN-PTEP'!F35</f>
        <v>#DIV/0!</v>
      </c>
      <c r="X7" s="496" t="s">
        <v>30</v>
      </c>
      <c r="Y7" s="496" t="s">
        <v>30</v>
      </c>
      <c r="Z7" s="496" t="s">
        <v>30</v>
      </c>
      <c r="AA7" s="495" t="str">
        <f>'PN-PTEP'!F36</f>
        <v>#DIV/0!</v>
      </c>
      <c r="AB7" s="470" t="str">
        <f t="shared" si="1"/>
        <v>#DIV/0!</v>
      </c>
      <c r="AC7" s="471" t="s">
        <v>250</v>
      </c>
      <c r="AD7" s="472" t="s">
        <v>251</v>
      </c>
      <c r="AE7" s="158"/>
      <c r="AH7" s="280">
        <v>2.0</v>
      </c>
      <c r="AI7" s="280" t="s">
        <v>259</v>
      </c>
    </row>
    <row r="8" ht="30.0" customHeight="1">
      <c r="A8" s="497" t="s">
        <v>3</v>
      </c>
      <c r="B8" s="457" t="s">
        <v>242</v>
      </c>
      <c r="C8" s="458" t="s">
        <v>260</v>
      </c>
      <c r="D8" s="459">
        <v>4.0</v>
      </c>
      <c r="E8" s="460" t="s">
        <v>261</v>
      </c>
      <c r="F8" s="461" t="s">
        <v>21</v>
      </c>
      <c r="G8" s="461" t="s">
        <v>262</v>
      </c>
      <c r="H8" s="461" t="s">
        <v>245</v>
      </c>
      <c r="I8" s="461" t="s">
        <v>263</v>
      </c>
      <c r="J8" s="498">
        <v>1.0</v>
      </c>
      <c r="K8" s="463" t="s">
        <v>113</v>
      </c>
      <c r="L8" s="464" t="s">
        <v>264</v>
      </c>
      <c r="M8" s="465" t="s">
        <v>265</v>
      </c>
      <c r="N8" s="466" t="s">
        <v>266</v>
      </c>
      <c r="O8" s="466" t="s">
        <v>52</v>
      </c>
      <c r="P8" s="468" t="str">
        <f t="shared" ref="P8:AA8" si="2">#REF!</f>
        <v>#REF!</v>
      </c>
      <c r="Q8" s="468" t="str">
        <f t="shared" si="2"/>
        <v>#REF!</v>
      </c>
      <c r="R8" s="468" t="str">
        <f t="shared" si="2"/>
        <v>#REF!</v>
      </c>
      <c r="S8" s="499" t="str">
        <f t="shared" si="2"/>
        <v>#REF!</v>
      </c>
      <c r="T8" s="499" t="str">
        <f t="shared" si="2"/>
        <v>#REF!</v>
      </c>
      <c r="U8" s="499" t="str">
        <f t="shared" si="2"/>
        <v>#REF!</v>
      </c>
      <c r="V8" s="499" t="str">
        <f t="shared" si="2"/>
        <v>#REF!</v>
      </c>
      <c r="W8" s="499" t="str">
        <f t="shared" si="2"/>
        <v>#REF!</v>
      </c>
      <c r="X8" s="499" t="str">
        <f t="shared" si="2"/>
        <v>#REF!</v>
      </c>
      <c r="Y8" s="499" t="str">
        <f t="shared" si="2"/>
        <v>#REF!</v>
      </c>
      <c r="Z8" s="499" t="str">
        <f t="shared" si="2"/>
        <v>#REF!</v>
      </c>
      <c r="AA8" s="499" t="str">
        <f t="shared" si="2"/>
        <v>#REF!</v>
      </c>
      <c r="AB8" s="470" t="str">
        <f t="shared" si="1"/>
        <v>#REF!</v>
      </c>
      <c r="AC8" s="471" t="s">
        <v>250</v>
      </c>
      <c r="AD8" s="500" t="s">
        <v>267</v>
      </c>
      <c r="AE8" s="158"/>
      <c r="AH8" s="280">
        <v>2.0</v>
      </c>
      <c r="AI8" s="280" t="s">
        <v>268</v>
      </c>
    </row>
    <row r="9" ht="30.0" customHeight="1">
      <c r="A9" s="501"/>
      <c r="B9" s="502" t="s">
        <v>242</v>
      </c>
      <c r="C9" s="475" t="s">
        <v>260</v>
      </c>
      <c r="D9" s="459">
        <v>5.0</v>
      </c>
      <c r="E9" s="477" t="s">
        <v>269</v>
      </c>
      <c r="F9" s="478" t="s">
        <v>20</v>
      </c>
      <c r="G9" s="478" t="s">
        <v>270</v>
      </c>
      <c r="H9" s="478" t="s">
        <v>38</v>
      </c>
      <c r="I9" s="478" t="s">
        <v>271</v>
      </c>
      <c r="J9" s="479">
        <v>0.0</v>
      </c>
      <c r="K9" s="503">
        <v>0.0</v>
      </c>
      <c r="L9" s="504" t="s">
        <v>272</v>
      </c>
      <c r="M9" s="505" t="s">
        <v>273</v>
      </c>
      <c r="N9" s="506" t="s">
        <v>52</v>
      </c>
      <c r="O9" s="478" t="s">
        <v>249</v>
      </c>
      <c r="P9" s="483" t="s">
        <v>30</v>
      </c>
      <c r="Q9" s="483" t="s">
        <v>30</v>
      </c>
      <c r="R9" s="507" t="str">
        <f>#REF!</f>
        <v>#REF!</v>
      </c>
      <c r="S9" s="483" t="s">
        <v>30</v>
      </c>
      <c r="T9" s="483" t="s">
        <v>30</v>
      </c>
      <c r="U9" s="507" t="str">
        <f>#REF!</f>
        <v>#REF!</v>
      </c>
      <c r="V9" s="483" t="s">
        <v>30</v>
      </c>
      <c r="W9" s="483" t="s">
        <v>30</v>
      </c>
      <c r="X9" s="507" t="str">
        <f>#REF!</f>
        <v>#REF!</v>
      </c>
      <c r="Y9" s="483" t="s">
        <v>30</v>
      </c>
      <c r="Z9" s="483" t="s">
        <v>30</v>
      </c>
      <c r="AA9" s="507" t="str">
        <f t="shared" ref="AA9:AA12" si="3">#REF!</f>
        <v>#REF!</v>
      </c>
      <c r="AB9" s="508" t="str">
        <f>R9</f>
        <v>#REF!</v>
      </c>
      <c r="AC9" s="471" t="s">
        <v>250</v>
      </c>
      <c r="AD9" s="472" t="s">
        <v>251</v>
      </c>
      <c r="AE9" s="158"/>
      <c r="AH9" s="280">
        <v>5.0</v>
      </c>
      <c r="AI9" s="280" t="s">
        <v>274</v>
      </c>
    </row>
    <row r="10" ht="30.0" customHeight="1">
      <c r="A10" s="501"/>
      <c r="B10" s="502" t="s">
        <v>242</v>
      </c>
      <c r="C10" s="475" t="s">
        <v>260</v>
      </c>
      <c r="D10" s="476">
        <v>6.0</v>
      </c>
      <c r="E10" s="477" t="s">
        <v>275</v>
      </c>
      <c r="F10" s="478" t="s">
        <v>21</v>
      </c>
      <c r="G10" s="478" t="s">
        <v>105</v>
      </c>
      <c r="H10" s="478" t="s">
        <v>245</v>
      </c>
      <c r="I10" s="478" t="s">
        <v>276</v>
      </c>
      <c r="J10" s="479">
        <v>1.0</v>
      </c>
      <c r="K10" s="503" t="s">
        <v>277</v>
      </c>
      <c r="L10" s="504" t="s">
        <v>278</v>
      </c>
      <c r="M10" s="505" t="s">
        <v>279</v>
      </c>
      <c r="N10" s="506" t="s">
        <v>280</v>
      </c>
      <c r="O10" s="506" t="s">
        <v>280</v>
      </c>
      <c r="P10" s="483" t="s">
        <v>30</v>
      </c>
      <c r="Q10" s="483" t="s">
        <v>30</v>
      </c>
      <c r="R10" s="483" t="s">
        <v>30</v>
      </c>
      <c r="S10" s="483" t="s">
        <v>30</v>
      </c>
      <c r="T10" s="483" t="s">
        <v>30</v>
      </c>
      <c r="U10" s="483" t="s">
        <v>30</v>
      </c>
      <c r="V10" s="483" t="s">
        <v>30</v>
      </c>
      <c r="W10" s="483" t="s">
        <v>30</v>
      </c>
      <c r="X10" s="483" t="s">
        <v>30</v>
      </c>
      <c r="Y10" s="483" t="s">
        <v>30</v>
      </c>
      <c r="Z10" s="483" t="s">
        <v>30</v>
      </c>
      <c r="AA10" s="507" t="str">
        <f t="shared" si="3"/>
        <v>#REF!</v>
      </c>
      <c r="AB10" s="509" t="str">
        <f>AA10</f>
        <v>#REF!</v>
      </c>
      <c r="AC10" s="471" t="s">
        <v>250</v>
      </c>
      <c r="AD10" s="472" t="s">
        <v>251</v>
      </c>
      <c r="AE10" s="158"/>
      <c r="AH10" s="280">
        <v>3.0</v>
      </c>
      <c r="AI10" s="280" t="s">
        <v>281</v>
      </c>
    </row>
    <row r="11" ht="30.0" customHeight="1">
      <c r="A11" s="501"/>
      <c r="B11" s="502" t="s">
        <v>242</v>
      </c>
      <c r="C11" s="475" t="s">
        <v>260</v>
      </c>
      <c r="D11" s="487">
        <v>7.0</v>
      </c>
      <c r="E11" s="477" t="s">
        <v>282</v>
      </c>
      <c r="F11" s="510" t="s">
        <v>22</v>
      </c>
      <c r="G11" s="478" t="s">
        <v>283</v>
      </c>
      <c r="H11" s="478" t="s">
        <v>38</v>
      </c>
      <c r="I11" s="478" t="s">
        <v>284</v>
      </c>
      <c r="J11" s="479">
        <v>0.0</v>
      </c>
      <c r="K11" s="503" t="s">
        <v>285</v>
      </c>
      <c r="L11" s="504" t="s">
        <v>286</v>
      </c>
      <c r="M11" s="505" t="s">
        <v>287</v>
      </c>
      <c r="N11" s="506" t="s">
        <v>52</v>
      </c>
      <c r="O11" s="506" t="s">
        <v>52</v>
      </c>
      <c r="P11" s="483" t="s">
        <v>30</v>
      </c>
      <c r="Q11" s="483" t="s">
        <v>30</v>
      </c>
      <c r="R11" s="484" t="str">
        <f t="shared" ref="R11:R12" si="4">#REF!</f>
        <v>#REF!</v>
      </c>
      <c r="S11" s="483" t="s">
        <v>30</v>
      </c>
      <c r="T11" s="483" t="s">
        <v>30</v>
      </c>
      <c r="U11" s="484" t="str">
        <f t="shared" ref="U11:U12" si="5">#REF!</f>
        <v>#REF!</v>
      </c>
      <c r="V11" s="483" t="s">
        <v>30</v>
      </c>
      <c r="W11" s="483" t="s">
        <v>30</v>
      </c>
      <c r="X11" s="484" t="str">
        <f t="shared" ref="X11:X12" si="6">#REF!</f>
        <v>#REF!</v>
      </c>
      <c r="Y11" s="483" t="s">
        <v>30</v>
      </c>
      <c r="Z11" s="483" t="s">
        <v>30</v>
      </c>
      <c r="AA11" s="484" t="str">
        <f t="shared" si="3"/>
        <v>#REF!</v>
      </c>
      <c r="AB11" s="511" t="str">
        <f>R11</f>
        <v>#REF!</v>
      </c>
      <c r="AC11" s="471" t="s">
        <v>250</v>
      </c>
      <c r="AD11" s="472" t="s">
        <v>251</v>
      </c>
      <c r="AE11" s="158"/>
      <c r="AH11" s="280">
        <v>4.0</v>
      </c>
      <c r="AI11" s="280" t="s">
        <v>288</v>
      </c>
    </row>
    <row r="12" ht="30.0" customHeight="1">
      <c r="A12" s="501"/>
      <c r="B12" s="475" t="s">
        <v>100</v>
      </c>
      <c r="C12" s="475" t="s">
        <v>260</v>
      </c>
      <c r="D12" s="459">
        <v>8.0</v>
      </c>
      <c r="E12" s="477" t="s">
        <v>289</v>
      </c>
      <c r="F12" s="478" t="s">
        <v>21</v>
      </c>
      <c r="G12" s="478" t="s">
        <v>105</v>
      </c>
      <c r="H12" s="478" t="s">
        <v>245</v>
      </c>
      <c r="I12" s="478" t="s">
        <v>290</v>
      </c>
      <c r="J12" s="479">
        <v>1.0</v>
      </c>
      <c r="K12" s="503" t="s">
        <v>277</v>
      </c>
      <c r="L12" s="504" t="s">
        <v>278</v>
      </c>
      <c r="M12" s="505" t="s">
        <v>279</v>
      </c>
      <c r="N12" s="506" t="s">
        <v>52</v>
      </c>
      <c r="O12" s="506" t="s">
        <v>52</v>
      </c>
      <c r="P12" s="483" t="s">
        <v>30</v>
      </c>
      <c r="Q12" s="483" t="s">
        <v>30</v>
      </c>
      <c r="R12" s="484" t="str">
        <f t="shared" si="4"/>
        <v>#REF!</v>
      </c>
      <c r="S12" s="483" t="s">
        <v>30</v>
      </c>
      <c r="T12" s="483" t="s">
        <v>30</v>
      </c>
      <c r="U12" s="484" t="str">
        <f t="shared" si="5"/>
        <v>#REF!</v>
      </c>
      <c r="V12" s="483" t="s">
        <v>30</v>
      </c>
      <c r="W12" s="483" t="s">
        <v>30</v>
      </c>
      <c r="X12" s="484" t="str">
        <f t="shared" si="6"/>
        <v>#REF!</v>
      </c>
      <c r="Y12" s="483" t="s">
        <v>30</v>
      </c>
      <c r="Z12" s="483" t="s">
        <v>30</v>
      </c>
      <c r="AA12" s="484" t="str">
        <f t="shared" si="3"/>
        <v>#REF!</v>
      </c>
      <c r="AB12" s="508"/>
      <c r="AC12" s="471" t="s">
        <v>250</v>
      </c>
      <c r="AD12" s="500" t="s">
        <v>291</v>
      </c>
      <c r="AE12" s="158"/>
      <c r="AH12" s="512">
        <f>SUM(AH6:AH11)</f>
        <v>22</v>
      </c>
    </row>
    <row r="13" ht="45.75" customHeight="1">
      <c r="A13" s="501"/>
      <c r="B13" s="475" t="s">
        <v>100</v>
      </c>
      <c r="C13" s="475" t="s">
        <v>260</v>
      </c>
      <c r="D13" s="459">
        <v>9.0</v>
      </c>
      <c r="E13" s="477" t="s">
        <v>292</v>
      </c>
      <c r="F13" s="510" t="s">
        <v>22</v>
      </c>
      <c r="G13" s="478" t="s">
        <v>283</v>
      </c>
      <c r="H13" s="478" t="s">
        <v>38</v>
      </c>
      <c r="I13" s="478" t="s">
        <v>293</v>
      </c>
      <c r="J13" s="479">
        <v>0.0</v>
      </c>
      <c r="K13" s="503" t="s">
        <v>294</v>
      </c>
      <c r="L13" s="504" t="s">
        <v>295</v>
      </c>
      <c r="M13" s="505" t="s">
        <v>296</v>
      </c>
      <c r="N13" s="506" t="s">
        <v>266</v>
      </c>
      <c r="O13" s="506" t="s">
        <v>52</v>
      </c>
      <c r="P13" s="484" t="str">
        <f t="shared" ref="P13:AA13" si="7">#REF!</f>
        <v>#REF!</v>
      </c>
      <c r="Q13" s="484" t="str">
        <f t="shared" si="7"/>
        <v>#REF!</v>
      </c>
      <c r="R13" s="484" t="str">
        <f t="shared" si="7"/>
        <v>#REF!</v>
      </c>
      <c r="S13" s="484" t="str">
        <f t="shared" si="7"/>
        <v>#REF!</v>
      </c>
      <c r="T13" s="484" t="str">
        <f t="shared" si="7"/>
        <v>#REF!</v>
      </c>
      <c r="U13" s="484" t="str">
        <f t="shared" si="7"/>
        <v>#REF!</v>
      </c>
      <c r="V13" s="484" t="str">
        <f t="shared" si="7"/>
        <v>#REF!</v>
      </c>
      <c r="W13" s="484" t="str">
        <f t="shared" si="7"/>
        <v>#REF!</v>
      </c>
      <c r="X13" s="484" t="str">
        <f t="shared" si="7"/>
        <v>#REF!</v>
      </c>
      <c r="Y13" s="484" t="str">
        <f t="shared" si="7"/>
        <v>#REF!</v>
      </c>
      <c r="Z13" s="484" t="str">
        <f t="shared" si="7"/>
        <v>#REF!</v>
      </c>
      <c r="AA13" s="484" t="str">
        <f t="shared" si="7"/>
        <v>#REF!</v>
      </c>
      <c r="AB13" s="508" t="str">
        <f>AVERAGE(P13:AA13)</f>
        <v>#REF!</v>
      </c>
      <c r="AC13" s="513" t="s">
        <v>297</v>
      </c>
      <c r="AD13" s="472" t="s">
        <v>251</v>
      </c>
      <c r="AE13" s="158"/>
      <c r="AH13" s="512">
        <f>AH12/38</f>
        <v>0.5789473684</v>
      </c>
    </row>
    <row r="14" ht="50.25" customHeight="1">
      <c r="A14" s="497" t="s">
        <v>3</v>
      </c>
      <c r="B14" s="457" t="s">
        <v>242</v>
      </c>
      <c r="C14" s="458" t="s">
        <v>298</v>
      </c>
      <c r="D14" s="476">
        <v>10.0</v>
      </c>
      <c r="E14" s="460" t="s">
        <v>299</v>
      </c>
      <c r="F14" s="461" t="s">
        <v>21</v>
      </c>
      <c r="G14" s="461" t="s">
        <v>105</v>
      </c>
      <c r="H14" s="461" t="s">
        <v>245</v>
      </c>
      <c r="I14" s="461" t="s">
        <v>300</v>
      </c>
      <c r="J14" s="498">
        <v>0.9</v>
      </c>
      <c r="K14" s="514" t="s">
        <v>301</v>
      </c>
      <c r="L14" s="515" t="s">
        <v>114</v>
      </c>
      <c r="M14" s="516" t="s">
        <v>302</v>
      </c>
      <c r="N14" s="466" t="s">
        <v>52</v>
      </c>
      <c r="O14" s="466" t="s">
        <v>52</v>
      </c>
      <c r="P14" s="467" t="s">
        <v>30</v>
      </c>
      <c r="Q14" s="467" t="s">
        <v>30</v>
      </c>
      <c r="R14" s="468" t="str">
        <f>'COM Solic BRIEF'!E34</f>
        <v>#REF!</v>
      </c>
      <c r="S14" s="467" t="s">
        <v>30</v>
      </c>
      <c r="T14" s="467" t="s">
        <v>30</v>
      </c>
      <c r="U14" s="468" t="str">
        <f>'COM Solic BRIEF'!E35</f>
        <v>#REF!</v>
      </c>
      <c r="V14" s="467" t="s">
        <v>30</v>
      </c>
      <c r="W14" s="467" t="s">
        <v>30</v>
      </c>
      <c r="X14" s="468" t="str">
        <f>'COM Solic BRIEF'!E36</f>
        <v>#REF!</v>
      </c>
      <c r="Y14" s="467" t="s">
        <v>30</v>
      </c>
      <c r="Z14" s="467" t="s">
        <v>30</v>
      </c>
      <c r="AA14" s="468" t="str">
        <f>'COM Solic BRIEF'!E37</f>
        <v>#REF!</v>
      </c>
      <c r="AB14" s="517" t="str">
        <f>AVERAGE(R14,U14,X14,AA14)</f>
        <v>#REF!</v>
      </c>
      <c r="AC14" s="518" t="s">
        <v>250</v>
      </c>
      <c r="AD14" s="472" t="s">
        <v>251</v>
      </c>
      <c r="AE14" s="158"/>
    </row>
    <row r="15" ht="54.75" customHeight="1">
      <c r="A15" s="519"/>
      <c r="B15" s="520" t="s">
        <v>242</v>
      </c>
      <c r="C15" s="486" t="s">
        <v>298</v>
      </c>
      <c r="D15" s="487">
        <v>11.0</v>
      </c>
      <c r="E15" s="488" t="s">
        <v>303</v>
      </c>
      <c r="F15" s="521" t="s">
        <v>304</v>
      </c>
      <c r="G15" s="489" t="s">
        <v>105</v>
      </c>
      <c r="H15" s="489" t="s">
        <v>245</v>
      </c>
      <c r="I15" s="489" t="s">
        <v>305</v>
      </c>
      <c r="J15" s="490">
        <v>0.0</v>
      </c>
      <c r="K15" s="522" t="s">
        <v>306</v>
      </c>
      <c r="L15" s="523" t="s">
        <v>307</v>
      </c>
      <c r="M15" s="524" t="s">
        <v>308</v>
      </c>
      <c r="N15" s="525" t="s">
        <v>52</v>
      </c>
      <c r="O15" s="525" t="s">
        <v>52</v>
      </c>
      <c r="P15" s="496" t="s">
        <v>30</v>
      </c>
      <c r="Q15" s="496" t="s">
        <v>30</v>
      </c>
      <c r="R15" s="526" t="str">
        <f>'COM Quejas pub inf'!E34</f>
        <v>#REF!</v>
      </c>
      <c r="S15" s="496" t="s">
        <v>30</v>
      </c>
      <c r="T15" s="496" t="s">
        <v>30</v>
      </c>
      <c r="U15" s="526" t="str">
        <f>'COM Quejas pub inf'!E35</f>
        <v>#REF!</v>
      </c>
      <c r="V15" s="496" t="s">
        <v>30</v>
      </c>
      <c r="W15" s="496" t="s">
        <v>30</v>
      </c>
      <c r="X15" s="526" t="str">
        <f>'COM Quejas pub inf'!E36</f>
        <v>#REF!</v>
      </c>
      <c r="Y15" s="496" t="s">
        <v>30</v>
      </c>
      <c r="Z15" s="496" t="s">
        <v>30</v>
      </c>
      <c r="AA15" s="526" t="str">
        <f>'COM Quejas pub inf'!E37</f>
        <v>#REF!</v>
      </c>
      <c r="AB15" s="527" t="str">
        <f>R15</f>
        <v>#REF!</v>
      </c>
      <c r="AC15" s="518" t="s">
        <v>250</v>
      </c>
      <c r="AD15" s="472" t="s">
        <v>251</v>
      </c>
      <c r="AE15" s="158"/>
    </row>
    <row r="16" ht="39.75" customHeight="1">
      <c r="A16" s="497" t="s">
        <v>3</v>
      </c>
      <c r="B16" s="457" t="s">
        <v>242</v>
      </c>
      <c r="C16" s="458" t="s">
        <v>309</v>
      </c>
      <c r="D16" s="459">
        <v>12.0</v>
      </c>
      <c r="E16" s="460" t="s">
        <v>310</v>
      </c>
      <c r="F16" s="461" t="s">
        <v>141</v>
      </c>
      <c r="G16" s="461" t="s">
        <v>105</v>
      </c>
      <c r="H16" s="461" t="s">
        <v>245</v>
      </c>
      <c r="I16" s="461" t="s">
        <v>311</v>
      </c>
      <c r="J16" s="498">
        <v>0.95</v>
      </c>
      <c r="K16" s="514" t="s">
        <v>312</v>
      </c>
      <c r="L16" s="515" t="s">
        <v>313</v>
      </c>
      <c r="M16" s="516" t="s">
        <v>314</v>
      </c>
      <c r="N16" s="466" t="s">
        <v>266</v>
      </c>
      <c r="O16" s="466" t="s">
        <v>52</v>
      </c>
      <c r="P16" s="468" t="str">
        <f t="shared" ref="P16:AA16" si="8">#REF!</f>
        <v>#REF!</v>
      </c>
      <c r="Q16" s="468" t="str">
        <f t="shared" si="8"/>
        <v>#REF!</v>
      </c>
      <c r="R16" s="468" t="str">
        <f t="shared" si="8"/>
        <v>#REF!</v>
      </c>
      <c r="S16" s="468" t="str">
        <f t="shared" si="8"/>
        <v>#REF!</v>
      </c>
      <c r="T16" s="468" t="str">
        <f t="shared" si="8"/>
        <v>#REF!</v>
      </c>
      <c r="U16" s="468" t="str">
        <f t="shared" si="8"/>
        <v>#REF!</v>
      </c>
      <c r="V16" s="468" t="str">
        <f t="shared" si="8"/>
        <v>#REF!</v>
      </c>
      <c r="W16" s="468" t="str">
        <f t="shared" si="8"/>
        <v>#REF!</v>
      </c>
      <c r="X16" s="468" t="str">
        <f t="shared" si="8"/>
        <v>#REF!</v>
      </c>
      <c r="Y16" s="468" t="str">
        <f t="shared" si="8"/>
        <v>#REF!</v>
      </c>
      <c r="Z16" s="468" t="str">
        <f t="shared" si="8"/>
        <v>#REF!</v>
      </c>
      <c r="AA16" s="528" t="str">
        <f t="shared" si="8"/>
        <v>#REF!</v>
      </c>
      <c r="AB16" s="517" t="str">
        <f>AVERAGE(P16:R16)</f>
        <v>#REF!</v>
      </c>
      <c r="AC16" s="529" t="s">
        <v>297</v>
      </c>
      <c r="AD16" s="472" t="s">
        <v>251</v>
      </c>
      <c r="AE16" s="158"/>
    </row>
    <row r="17" ht="33.0" customHeight="1">
      <c r="A17" s="519"/>
      <c r="B17" s="486" t="s">
        <v>100</v>
      </c>
      <c r="C17" s="486" t="s">
        <v>309</v>
      </c>
      <c r="D17" s="459">
        <v>13.0</v>
      </c>
      <c r="E17" s="488" t="s">
        <v>315</v>
      </c>
      <c r="F17" s="489" t="s">
        <v>141</v>
      </c>
      <c r="G17" s="489" t="s">
        <v>316</v>
      </c>
      <c r="H17" s="489" t="s">
        <v>245</v>
      </c>
      <c r="I17" s="489" t="s">
        <v>317</v>
      </c>
      <c r="J17" s="490">
        <v>0.8</v>
      </c>
      <c r="K17" s="522" t="s">
        <v>277</v>
      </c>
      <c r="L17" s="523" t="s">
        <v>318</v>
      </c>
      <c r="M17" s="524" t="s">
        <v>319</v>
      </c>
      <c r="N17" s="530" t="s">
        <v>320</v>
      </c>
      <c r="O17" s="530" t="s">
        <v>320</v>
      </c>
      <c r="P17" s="494" t="s">
        <v>30</v>
      </c>
      <c r="Q17" s="494" t="s">
        <v>30</v>
      </c>
      <c r="R17" s="494" t="s">
        <v>30</v>
      </c>
      <c r="S17" s="494" t="s">
        <v>30</v>
      </c>
      <c r="T17" s="494" t="s">
        <v>30</v>
      </c>
      <c r="U17" s="531" t="str">
        <f>#REF!</f>
        <v>#REF!</v>
      </c>
      <c r="V17" s="494" t="s">
        <v>30</v>
      </c>
      <c r="W17" s="494" t="s">
        <v>30</v>
      </c>
      <c r="X17" s="494" t="s">
        <v>30</v>
      </c>
      <c r="Y17" s="494" t="s">
        <v>30</v>
      </c>
      <c r="Z17" s="494" t="s">
        <v>30</v>
      </c>
      <c r="AA17" s="532" t="str">
        <f>#REF!</f>
        <v>#REF!</v>
      </c>
      <c r="AB17" s="533" t="str">
        <f>U17</f>
        <v>#REF!</v>
      </c>
      <c r="AC17" s="518" t="s">
        <v>250</v>
      </c>
      <c r="AD17" s="472" t="s">
        <v>251</v>
      </c>
      <c r="AE17" s="158"/>
    </row>
    <row r="18" ht="28.5" customHeight="1">
      <c r="A18" s="497" t="s">
        <v>3</v>
      </c>
      <c r="B18" s="457" t="s">
        <v>242</v>
      </c>
      <c r="C18" s="458" t="s">
        <v>205</v>
      </c>
      <c r="D18" s="476">
        <v>14.0</v>
      </c>
      <c r="E18" s="460" t="s">
        <v>321</v>
      </c>
      <c r="F18" s="461" t="s">
        <v>21</v>
      </c>
      <c r="G18" s="461" t="s">
        <v>103</v>
      </c>
      <c r="H18" s="461" t="s">
        <v>36</v>
      </c>
      <c r="I18" s="461" t="s">
        <v>322</v>
      </c>
      <c r="J18" s="534">
        <v>2.0</v>
      </c>
      <c r="K18" s="514" t="s">
        <v>323</v>
      </c>
      <c r="L18" s="535">
        <v>0.0</v>
      </c>
      <c r="M18" s="516" t="s">
        <v>324</v>
      </c>
      <c r="N18" s="466" t="s">
        <v>325</v>
      </c>
      <c r="O18" s="461" t="s">
        <v>325</v>
      </c>
      <c r="P18" s="467" t="s">
        <v>30</v>
      </c>
      <c r="Q18" s="467" t="s">
        <v>30</v>
      </c>
      <c r="R18" s="467" t="s">
        <v>30</v>
      </c>
      <c r="S18" s="467" t="s">
        <v>30</v>
      </c>
      <c r="T18" s="467" t="s">
        <v>30</v>
      </c>
      <c r="U18" s="467" t="s">
        <v>30</v>
      </c>
      <c r="V18" s="467" t="s">
        <v>30</v>
      </c>
      <c r="W18" s="467" t="s">
        <v>30</v>
      </c>
      <c r="X18" s="467" t="s">
        <v>30</v>
      </c>
      <c r="Y18" s="467" t="s">
        <v>30</v>
      </c>
      <c r="Z18" s="467" t="s">
        <v>30</v>
      </c>
      <c r="AA18" s="531" t="str">
        <f>'GM-PM CONTRA'!F34</f>
        <v>#REF!</v>
      </c>
      <c r="AB18" s="517" t="str">
        <f t="shared" ref="AB18:AB19" si="9">+AA18</f>
        <v>#REF!</v>
      </c>
      <c r="AC18" s="536" t="s">
        <v>326</v>
      </c>
      <c r="AD18" s="472" t="s">
        <v>251</v>
      </c>
      <c r="AE18" s="158"/>
    </row>
    <row r="19" ht="28.5" customHeight="1">
      <c r="A19" s="537"/>
      <c r="B19" s="538" t="s">
        <v>100</v>
      </c>
      <c r="C19" s="538" t="s">
        <v>205</v>
      </c>
      <c r="D19" s="487">
        <v>15.0</v>
      </c>
      <c r="E19" s="539" t="s">
        <v>327</v>
      </c>
      <c r="F19" s="540" t="s">
        <v>21</v>
      </c>
      <c r="G19" s="540" t="s">
        <v>103</v>
      </c>
      <c r="H19" s="540" t="s">
        <v>36</v>
      </c>
      <c r="I19" s="540" t="s">
        <v>328</v>
      </c>
      <c r="J19" s="541">
        <v>2.0</v>
      </c>
      <c r="K19" s="542" t="s">
        <v>323</v>
      </c>
      <c r="L19" s="543">
        <v>0.0</v>
      </c>
      <c r="M19" s="544" t="s">
        <v>324</v>
      </c>
      <c r="N19" s="525" t="s">
        <v>320</v>
      </c>
      <c r="O19" s="525" t="s">
        <v>320</v>
      </c>
      <c r="P19" s="496" t="s">
        <v>30</v>
      </c>
      <c r="Q19" s="496" t="s">
        <v>30</v>
      </c>
      <c r="R19" s="496" t="s">
        <v>30</v>
      </c>
      <c r="S19" s="496" t="s">
        <v>30</v>
      </c>
      <c r="T19" s="496" t="s">
        <v>30</v>
      </c>
      <c r="U19" s="545" t="str">
        <f>'GM-Var SCI'!F34</f>
        <v>#REF!</v>
      </c>
      <c r="V19" s="496" t="s">
        <v>30</v>
      </c>
      <c r="W19" s="496" t="s">
        <v>30</v>
      </c>
      <c r="X19" s="496" t="s">
        <v>30</v>
      </c>
      <c r="Y19" s="496" t="s">
        <v>30</v>
      </c>
      <c r="Z19" s="496" t="s">
        <v>30</v>
      </c>
      <c r="AA19" s="546" t="str">
        <f>'GM-Var SCI'!F35</f>
        <v>#REF!</v>
      </c>
      <c r="AB19" s="547" t="str">
        <f t="shared" si="9"/>
        <v>#REF!</v>
      </c>
      <c r="AC19" s="518" t="s">
        <v>250</v>
      </c>
      <c r="AD19" s="472" t="s">
        <v>251</v>
      </c>
      <c r="AE19" s="158"/>
    </row>
    <row r="20" ht="28.5" customHeight="1">
      <c r="A20" s="548" t="s">
        <v>3</v>
      </c>
      <c r="B20" s="549" t="s">
        <v>242</v>
      </c>
      <c r="C20" s="550" t="s">
        <v>329</v>
      </c>
      <c r="D20" s="459">
        <v>16.0</v>
      </c>
      <c r="E20" s="551" t="s">
        <v>330</v>
      </c>
      <c r="F20" s="552" t="s">
        <v>21</v>
      </c>
      <c r="G20" s="552" t="s">
        <v>105</v>
      </c>
      <c r="H20" s="552" t="s">
        <v>245</v>
      </c>
      <c r="I20" s="552" t="s">
        <v>331</v>
      </c>
      <c r="J20" s="553">
        <v>1.0</v>
      </c>
      <c r="K20" s="554" t="s">
        <v>332</v>
      </c>
      <c r="L20" s="555" t="s">
        <v>333</v>
      </c>
      <c r="M20" s="556" t="s">
        <v>115</v>
      </c>
      <c r="N20" s="557" t="s">
        <v>320</v>
      </c>
      <c r="O20" s="557" t="s">
        <v>320</v>
      </c>
      <c r="P20" s="558" t="s">
        <v>30</v>
      </c>
      <c r="Q20" s="558" t="s">
        <v>30</v>
      </c>
      <c r="R20" s="558" t="s">
        <v>30</v>
      </c>
      <c r="S20" s="558" t="s">
        <v>30</v>
      </c>
      <c r="T20" s="558" t="s">
        <v>30</v>
      </c>
      <c r="U20" s="559" t="str">
        <f>'EI plan auditoría'!F34</f>
        <v>#REF!</v>
      </c>
      <c r="V20" s="558" t="s">
        <v>30</v>
      </c>
      <c r="W20" s="558" t="s">
        <v>30</v>
      </c>
      <c r="X20" s="558" t="s">
        <v>30</v>
      </c>
      <c r="Y20" s="558" t="s">
        <v>30</v>
      </c>
      <c r="Z20" s="558" t="s">
        <v>30</v>
      </c>
      <c r="AA20" s="559" t="str">
        <f>'EI plan auditoría'!F35</f>
        <v>#REF!</v>
      </c>
      <c r="AB20" s="560" t="str">
        <f>U20</f>
        <v>#REF!</v>
      </c>
      <c r="AC20" s="518" t="s">
        <v>250</v>
      </c>
      <c r="AD20" s="472" t="s">
        <v>251</v>
      </c>
      <c r="AE20" s="158"/>
    </row>
    <row r="21" ht="28.5" customHeight="1">
      <c r="A21" s="561" t="s">
        <v>334</v>
      </c>
      <c r="B21" s="562" t="s">
        <v>242</v>
      </c>
      <c r="C21" s="563" t="s">
        <v>335</v>
      </c>
      <c r="D21" s="459">
        <v>17.0</v>
      </c>
      <c r="E21" s="460" t="s">
        <v>336</v>
      </c>
      <c r="F21" s="466" t="s">
        <v>140</v>
      </c>
      <c r="G21" s="564" t="s">
        <v>262</v>
      </c>
      <c r="H21" s="466" t="s">
        <v>245</v>
      </c>
      <c r="I21" s="461" t="s">
        <v>337</v>
      </c>
      <c r="J21" s="564">
        <v>1.0</v>
      </c>
      <c r="K21" s="565" t="s">
        <v>338</v>
      </c>
      <c r="L21" s="566" t="s">
        <v>339</v>
      </c>
      <c r="M21" s="567" t="s">
        <v>340</v>
      </c>
      <c r="N21" s="466" t="s">
        <v>320</v>
      </c>
      <c r="O21" s="466" t="s">
        <v>320</v>
      </c>
      <c r="P21" s="568" t="s">
        <v>30</v>
      </c>
      <c r="Q21" s="568" t="s">
        <v>30</v>
      </c>
      <c r="R21" s="568" t="s">
        <v>30</v>
      </c>
      <c r="S21" s="467" t="s">
        <v>30</v>
      </c>
      <c r="T21" s="568" t="s">
        <v>30</v>
      </c>
      <c r="U21" s="468" t="str">
        <f>'TCservid capacitados'!F34</f>
        <v>#REF!</v>
      </c>
      <c r="V21" s="568" t="s">
        <v>30</v>
      </c>
      <c r="W21" s="467" t="s">
        <v>30</v>
      </c>
      <c r="X21" s="568" t="str">
        <f>'TCservid capacitados'!F35</f>
        <v>#REF!</v>
      </c>
      <c r="Y21" s="568" t="s">
        <v>30</v>
      </c>
      <c r="Z21" s="568" t="s">
        <v>30</v>
      </c>
      <c r="AA21" s="559" t="str">
        <f>'TCservid capacitados'!F35</f>
        <v>#REF!</v>
      </c>
      <c r="AB21" s="560" t="str">
        <f>'TCservid capacitados'!F36</f>
        <v>#REF!</v>
      </c>
      <c r="AC21" s="529" t="s">
        <v>297</v>
      </c>
      <c r="AD21" s="472" t="s">
        <v>341</v>
      </c>
      <c r="AE21" s="158"/>
    </row>
    <row r="22" ht="28.5" customHeight="1">
      <c r="A22" s="475" t="s">
        <v>342</v>
      </c>
      <c r="B22" s="502" t="s">
        <v>242</v>
      </c>
      <c r="C22" s="569" t="s">
        <v>335</v>
      </c>
      <c r="D22" s="476">
        <v>18.0</v>
      </c>
      <c r="E22" s="477" t="s">
        <v>343</v>
      </c>
      <c r="F22" s="506" t="s">
        <v>140</v>
      </c>
      <c r="G22" s="570" t="s">
        <v>262</v>
      </c>
      <c r="H22" s="506" t="s">
        <v>245</v>
      </c>
      <c r="I22" s="478" t="s">
        <v>344</v>
      </c>
      <c r="J22" s="570">
        <v>1.0</v>
      </c>
      <c r="K22" s="571" t="s">
        <v>345</v>
      </c>
      <c r="L22" s="572" t="s">
        <v>346</v>
      </c>
      <c r="M22" s="573" t="s">
        <v>347</v>
      </c>
      <c r="N22" s="506" t="s">
        <v>52</v>
      </c>
      <c r="O22" s="506" t="s">
        <v>52</v>
      </c>
      <c r="P22" s="574" t="s">
        <v>30</v>
      </c>
      <c r="Q22" s="574" t="s">
        <v>30</v>
      </c>
      <c r="R22" s="468" t="str">
        <f>'TC Event autorizados'!F34</f>
        <v>#REF!</v>
      </c>
      <c r="S22" s="574" t="s">
        <v>30</v>
      </c>
      <c r="T22" s="574" t="s">
        <v>30</v>
      </c>
      <c r="U22" s="468" t="str">
        <f>'TC Event autorizados'!F35</f>
        <v>#REF!</v>
      </c>
      <c r="V22" s="574" t="s">
        <v>30</v>
      </c>
      <c r="W22" s="574" t="s">
        <v>30</v>
      </c>
      <c r="X22" s="468" t="str">
        <f>'TC Event autorizados'!F36</f>
        <v>#REF!</v>
      </c>
      <c r="Y22" s="574" t="s">
        <v>30</v>
      </c>
      <c r="Z22" s="574" t="s">
        <v>30</v>
      </c>
      <c r="AA22" s="468" t="str">
        <f>'TC Event autorizados'!F37</f>
        <v>#REF!</v>
      </c>
      <c r="AB22" s="575" t="str">
        <f>'TC Event autorizados'!F38</f>
        <v>#REF!</v>
      </c>
      <c r="AC22" s="529" t="s">
        <v>297</v>
      </c>
      <c r="AD22" s="472" t="s">
        <v>341</v>
      </c>
      <c r="AE22" s="158"/>
    </row>
    <row r="23" ht="28.5" customHeight="1">
      <c r="A23" s="475" t="s">
        <v>348</v>
      </c>
      <c r="B23" s="502" t="s">
        <v>242</v>
      </c>
      <c r="C23" s="569" t="s">
        <v>335</v>
      </c>
      <c r="D23" s="487">
        <v>19.0</v>
      </c>
      <c r="E23" s="477" t="s">
        <v>349</v>
      </c>
      <c r="F23" s="506" t="s">
        <v>140</v>
      </c>
      <c r="G23" s="570" t="s">
        <v>262</v>
      </c>
      <c r="H23" s="506" t="s">
        <v>245</v>
      </c>
      <c r="I23" s="478" t="s">
        <v>350</v>
      </c>
      <c r="J23" s="576">
        <v>247.0</v>
      </c>
      <c r="K23" s="571" t="s">
        <v>338</v>
      </c>
      <c r="L23" s="572" t="s">
        <v>351</v>
      </c>
      <c r="M23" s="573" t="s">
        <v>347</v>
      </c>
      <c r="N23" s="506" t="s">
        <v>52</v>
      </c>
      <c r="O23" s="506" t="s">
        <v>52</v>
      </c>
      <c r="P23" s="574" t="s">
        <v>30</v>
      </c>
      <c r="Q23" s="574" t="s">
        <v>30</v>
      </c>
      <c r="R23" s="468" t="str">
        <f>'TCEstímulos'!F34</f>
        <v>#REF!</v>
      </c>
      <c r="S23" s="574" t="s">
        <v>30</v>
      </c>
      <c r="T23" s="574" t="s">
        <v>30</v>
      </c>
      <c r="U23" s="484" t="str">
        <f>'TCEstímulos'!F35</f>
        <v>#REF!</v>
      </c>
      <c r="V23" s="574" t="s">
        <v>30</v>
      </c>
      <c r="W23" s="574" t="s">
        <v>30</v>
      </c>
      <c r="X23" s="484" t="str">
        <f>'TCEstímulos'!F36</f>
        <v>#REF!</v>
      </c>
      <c r="Y23" s="574" t="s">
        <v>30</v>
      </c>
      <c r="Z23" s="574" t="s">
        <v>30</v>
      </c>
      <c r="AA23" s="484" t="str">
        <f>'TCEstímulos'!F37</f>
        <v>#REF!</v>
      </c>
      <c r="AB23" s="575" t="str">
        <f>'TCEstímulos'!F38</f>
        <v>#REF!</v>
      </c>
      <c r="AC23" s="577" t="s">
        <v>250</v>
      </c>
      <c r="AD23" s="472" t="s">
        <v>341</v>
      </c>
      <c r="AE23" s="158"/>
    </row>
    <row r="24" ht="28.5" customHeight="1">
      <c r="A24" s="475" t="s">
        <v>334</v>
      </c>
      <c r="B24" s="502" t="s">
        <v>242</v>
      </c>
      <c r="C24" s="569" t="s">
        <v>335</v>
      </c>
      <c r="D24" s="459">
        <v>20.0</v>
      </c>
      <c r="E24" s="477" t="s">
        <v>352</v>
      </c>
      <c r="F24" s="506" t="s">
        <v>353</v>
      </c>
      <c r="G24" s="570" t="s">
        <v>103</v>
      </c>
      <c r="H24" s="506" t="s">
        <v>36</v>
      </c>
      <c r="I24" s="478" t="s">
        <v>354</v>
      </c>
      <c r="J24" s="570">
        <v>0.15</v>
      </c>
      <c r="K24" s="571" t="s">
        <v>355</v>
      </c>
      <c r="L24" s="572" t="s">
        <v>356</v>
      </c>
      <c r="M24" s="573" t="s">
        <v>357</v>
      </c>
      <c r="N24" s="506" t="s">
        <v>52</v>
      </c>
      <c r="O24" s="506" t="s">
        <v>52</v>
      </c>
      <c r="P24" s="574" t="s">
        <v>30</v>
      </c>
      <c r="Q24" s="574" t="s">
        <v>30</v>
      </c>
      <c r="R24" s="484" t="str">
        <f>'TC Participantes act'!F34</f>
        <v>#REF!</v>
      </c>
      <c r="S24" s="574" t="s">
        <v>30</v>
      </c>
      <c r="T24" s="574" t="s">
        <v>30</v>
      </c>
      <c r="U24" s="484" t="str">
        <f>'TC Participantes act'!F35</f>
        <v>#REF!</v>
      </c>
      <c r="V24" s="574" t="s">
        <v>30</v>
      </c>
      <c r="W24" s="574" t="s">
        <v>30</v>
      </c>
      <c r="X24" s="484" t="str">
        <f>'TC Participantes act'!F36</f>
        <v>#REF!</v>
      </c>
      <c r="Y24" s="574" t="s">
        <v>30</v>
      </c>
      <c r="Z24" s="574" t="s">
        <v>30</v>
      </c>
      <c r="AA24" s="484" t="str">
        <f>'TC Participantes act'!F37</f>
        <v>#REF!</v>
      </c>
      <c r="AB24" s="575" t="str">
        <f>'TC Participantes act'!F38</f>
        <v>#REF!</v>
      </c>
      <c r="AC24" s="577" t="s">
        <v>250</v>
      </c>
      <c r="AD24" s="472" t="s">
        <v>341</v>
      </c>
      <c r="AE24" s="158"/>
    </row>
    <row r="25" ht="28.5" customHeight="1">
      <c r="A25" s="538" t="s">
        <v>348</v>
      </c>
      <c r="B25" s="578" t="s">
        <v>100</v>
      </c>
      <c r="C25" s="579" t="s">
        <v>335</v>
      </c>
      <c r="D25" s="459">
        <v>21.0</v>
      </c>
      <c r="E25" s="539" t="s">
        <v>358</v>
      </c>
      <c r="F25" s="525" t="s">
        <v>140</v>
      </c>
      <c r="G25" s="580" t="s">
        <v>262</v>
      </c>
      <c r="H25" s="525" t="s">
        <v>245</v>
      </c>
      <c r="I25" s="540" t="s">
        <v>359</v>
      </c>
      <c r="J25" s="581" t="str">
        <f>'TC Agentes'!B38</f>
        <v>#REF!</v>
      </c>
      <c r="K25" s="582" t="s">
        <v>360</v>
      </c>
      <c r="L25" s="583" t="s">
        <v>361</v>
      </c>
      <c r="M25" s="584" t="s">
        <v>362</v>
      </c>
      <c r="N25" s="525" t="s">
        <v>52</v>
      </c>
      <c r="O25" s="525" t="s">
        <v>52</v>
      </c>
      <c r="P25" s="496" t="s">
        <v>30</v>
      </c>
      <c r="Q25" s="496" t="s">
        <v>30</v>
      </c>
      <c r="R25" s="468" t="str">
        <f>'TC Agentes'!F34</f>
        <v>#REF!</v>
      </c>
      <c r="S25" s="585" t="s">
        <v>30</v>
      </c>
      <c r="T25" s="585" t="s">
        <v>30</v>
      </c>
      <c r="U25" s="586" t="str">
        <f>'TC Agentes'!F35</f>
        <v>#REF!</v>
      </c>
      <c r="V25" s="585" t="s">
        <v>30</v>
      </c>
      <c r="W25" s="585" t="s">
        <v>30</v>
      </c>
      <c r="X25" s="545" t="str">
        <f>'TC Agentes'!F36</f>
        <v>#REF!</v>
      </c>
      <c r="Y25" s="585" t="s">
        <v>30</v>
      </c>
      <c r="Z25" s="585" t="s">
        <v>30</v>
      </c>
      <c r="AA25" s="495" t="str">
        <f>'TC Agentes'!F37</f>
        <v>#REF!</v>
      </c>
      <c r="AB25" s="587" t="str">
        <f>'TC Agentes'!F38</f>
        <v>#REF!</v>
      </c>
      <c r="AC25" s="577" t="s">
        <v>250</v>
      </c>
      <c r="AD25" s="472" t="s">
        <v>341</v>
      </c>
      <c r="AE25" s="158"/>
    </row>
    <row r="26" ht="30.75" customHeight="1">
      <c r="A26" s="588" t="s">
        <v>3</v>
      </c>
      <c r="B26" s="457" t="s">
        <v>242</v>
      </c>
      <c r="C26" s="589" t="s">
        <v>363</v>
      </c>
      <c r="D26" s="476">
        <v>22.0</v>
      </c>
      <c r="E26" s="590" t="s">
        <v>364</v>
      </c>
      <c r="F26" s="591" t="s">
        <v>21</v>
      </c>
      <c r="G26" s="591" t="s">
        <v>105</v>
      </c>
      <c r="H26" s="591" t="s">
        <v>245</v>
      </c>
      <c r="I26" s="591" t="s">
        <v>365</v>
      </c>
      <c r="J26" s="592">
        <v>1.0</v>
      </c>
      <c r="K26" s="593" t="s">
        <v>301</v>
      </c>
      <c r="L26" s="594" t="s">
        <v>114</v>
      </c>
      <c r="M26" s="595" t="s">
        <v>302</v>
      </c>
      <c r="N26" s="591" t="s">
        <v>249</v>
      </c>
      <c r="O26" s="591" t="s">
        <v>249</v>
      </c>
      <c r="P26" s="596" t="s">
        <v>30</v>
      </c>
      <c r="Q26" s="596" t="s">
        <v>30</v>
      </c>
      <c r="R26" s="596" t="s">
        <v>30</v>
      </c>
      <c r="S26" s="499" t="str">
        <f>'RF Inventario'!G34</f>
        <v>#REF!</v>
      </c>
      <c r="T26" s="596" t="s">
        <v>30</v>
      </c>
      <c r="U26" s="596" t="s">
        <v>30</v>
      </c>
      <c r="V26" s="596" t="s">
        <v>30</v>
      </c>
      <c r="W26" s="499" t="str">
        <f>'RF Inventario'!G35</f>
        <v>#REF!</v>
      </c>
      <c r="X26" s="596" t="s">
        <v>30</v>
      </c>
      <c r="Y26" s="596" t="s">
        <v>30</v>
      </c>
      <c r="Z26" s="596" t="s">
        <v>30</v>
      </c>
      <c r="AA26" s="499" t="str">
        <f>'RF Inventario'!G36</f>
        <v>#REF!</v>
      </c>
      <c r="AB26" s="597" t="str">
        <f>AVERAGE(S26,W26:AA26)</f>
        <v>#REF!</v>
      </c>
      <c r="AC26" s="598" t="s">
        <v>250</v>
      </c>
      <c r="AD26" s="472" t="s">
        <v>341</v>
      </c>
      <c r="AE26" s="158"/>
    </row>
    <row r="27" ht="31.5" customHeight="1">
      <c r="A27" s="501"/>
      <c r="B27" s="502" t="s">
        <v>242</v>
      </c>
      <c r="C27" s="475" t="s">
        <v>363</v>
      </c>
      <c r="D27" s="487">
        <v>23.0</v>
      </c>
      <c r="E27" s="477" t="s">
        <v>366</v>
      </c>
      <c r="F27" s="478" t="s">
        <v>21</v>
      </c>
      <c r="G27" s="478" t="s">
        <v>105</v>
      </c>
      <c r="H27" s="478" t="s">
        <v>245</v>
      </c>
      <c r="I27" s="478" t="s">
        <v>367</v>
      </c>
      <c r="J27" s="479">
        <v>1.0</v>
      </c>
      <c r="K27" s="503" t="s">
        <v>301</v>
      </c>
      <c r="L27" s="504" t="s">
        <v>114</v>
      </c>
      <c r="M27" s="505" t="s">
        <v>302</v>
      </c>
      <c r="N27" s="506" t="s">
        <v>52</v>
      </c>
      <c r="O27" s="506" t="s">
        <v>52</v>
      </c>
      <c r="P27" s="483" t="s">
        <v>30</v>
      </c>
      <c r="Q27" s="483" t="s">
        <v>30</v>
      </c>
      <c r="R27" s="484" t="str">
        <f>'RF MantoInfraes'!F34</f>
        <v>#REF!</v>
      </c>
      <c r="S27" s="483" t="s">
        <v>30</v>
      </c>
      <c r="T27" s="483" t="s">
        <v>30</v>
      </c>
      <c r="U27" s="484" t="str">
        <f>'RF MantoInfraes'!F35</f>
        <v>#REF!</v>
      </c>
      <c r="V27" s="483" t="s">
        <v>30</v>
      </c>
      <c r="W27" s="483" t="s">
        <v>30</v>
      </c>
      <c r="X27" s="484" t="str">
        <f>'RF MantoInfraes'!F36</f>
        <v>#REF!</v>
      </c>
      <c r="Y27" s="483" t="s">
        <v>30</v>
      </c>
      <c r="Z27" s="483" t="s">
        <v>30</v>
      </c>
      <c r="AA27" s="599" t="str">
        <f>'RF MantoInfraes'!F37</f>
        <v>#REF!</v>
      </c>
      <c r="AB27" s="508" t="str">
        <f>'RF MantoInfraes'!F38</f>
        <v>#REF!</v>
      </c>
      <c r="AC27" s="598" t="s">
        <v>250</v>
      </c>
      <c r="AD27" s="472" t="s">
        <v>341</v>
      </c>
      <c r="AE27" s="158"/>
    </row>
    <row r="28" ht="31.5" customHeight="1">
      <c r="A28" s="501"/>
      <c r="B28" s="502" t="s">
        <v>242</v>
      </c>
      <c r="C28" s="475" t="s">
        <v>363</v>
      </c>
      <c r="D28" s="459">
        <v>24.0</v>
      </c>
      <c r="E28" s="477" t="s">
        <v>368</v>
      </c>
      <c r="F28" s="478" t="s">
        <v>21</v>
      </c>
      <c r="G28" s="478" t="s">
        <v>105</v>
      </c>
      <c r="H28" s="478" t="s">
        <v>245</v>
      </c>
      <c r="I28" s="478" t="s">
        <v>367</v>
      </c>
      <c r="J28" s="479">
        <v>1.0</v>
      </c>
      <c r="K28" s="503" t="s">
        <v>301</v>
      </c>
      <c r="L28" s="504" t="s">
        <v>114</v>
      </c>
      <c r="M28" s="505" t="s">
        <v>302</v>
      </c>
      <c r="N28" s="506" t="s">
        <v>52</v>
      </c>
      <c r="O28" s="506" t="s">
        <v>52</v>
      </c>
      <c r="P28" s="483" t="s">
        <v>30</v>
      </c>
      <c r="Q28" s="483" t="s">
        <v>30</v>
      </c>
      <c r="R28" s="468" t="str">
        <f>' RF plan PIGA'!F34</f>
        <v>#REF!</v>
      </c>
      <c r="S28" s="483" t="s">
        <v>30</v>
      </c>
      <c r="T28" s="483" t="s">
        <v>30</v>
      </c>
      <c r="U28" s="484" t="str">
        <f>' RF plan PIGA'!F35</f>
        <v>#REF!</v>
      </c>
      <c r="V28" s="483" t="s">
        <v>30</v>
      </c>
      <c r="W28" s="483" t="s">
        <v>30</v>
      </c>
      <c r="X28" s="484" t="str">
        <f>' RF plan PIGA'!F36</f>
        <v>#REF!</v>
      </c>
      <c r="Y28" s="483" t="s">
        <v>30</v>
      </c>
      <c r="Z28" s="483" t="s">
        <v>30</v>
      </c>
      <c r="AA28" s="599" t="str">
        <f>' RF plan PIGA'!F37</f>
        <v>#REF!</v>
      </c>
      <c r="AB28" s="508" t="str">
        <f>'RF Inventario'!G37</f>
        <v>#REF!</v>
      </c>
      <c r="AC28" s="598" t="s">
        <v>250</v>
      </c>
      <c r="AD28" s="472" t="s">
        <v>341</v>
      </c>
      <c r="AE28" s="158"/>
    </row>
    <row r="29" ht="31.5" customHeight="1">
      <c r="A29" s="519"/>
      <c r="B29" s="486" t="s">
        <v>100</v>
      </c>
      <c r="C29" s="486" t="s">
        <v>363</v>
      </c>
      <c r="D29" s="459">
        <v>25.0</v>
      </c>
      <c r="E29" s="488" t="s">
        <v>369</v>
      </c>
      <c r="F29" s="489" t="s">
        <v>20</v>
      </c>
      <c r="G29" s="489" t="s">
        <v>105</v>
      </c>
      <c r="H29" s="489" t="s">
        <v>245</v>
      </c>
      <c r="I29" s="489" t="s">
        <v>370</v>
      </c>
      <c r="J29" s="600">
        <v>0.011</v>
      </c>
      <c r="K29" s="522" t="s">
        <v>371</v>
      </c>
      <c r="L29" s="523" t="s">
        <v>372</v>
      </c>
      <c r="M29" s="524" t="s">
        <v>373</v>
      </c>
      <c r="N29" s="530" t="s">
        <v>320</v>
      </c>
      <c r="O29" s="530" t="s">
        <v>320</v>
      </c>
      <c r="P29" s="494" t="s">
        <v>30</v>
      </c>
      <c r="Q29" s="494" t="s">
        <v>30</v>
      </c>
      <c r="R29" s="601" t="s">
        <v>30</v>
      </c>
      <c r="S29" s="494" t="s">
        <v>30</v>
      </c>
      <c r="T29" s="494" t="s">
        <v>30</v>
      </c>
      <c r="U29" s="531" t="str">
        <f>'RF residuos aprov'!F34</f>
        <v>#REF!</v>
      </c>
      <c r="V29" s="494" t="s">
        <v>30</v>
      </c>
      <c r="W29" s="494" t="s">
        <v>30</v>
      </c>
      <c r="X29" s="494" t="s">
        <v>30</v>
      </c>
      <c r="Y29" s="494" t="s">
        <v>30</v>
      </c>
      <c r="Z29" s="494" t="s">
        <v>30</v>
      </c>
      <c r="AA29" s="531" t="str">
        <f>'RF residuos aprov'!F35</f>
        <v>#REF!</v>
      </c>
      <c r="AB29" s="533" t="str">
        <f>AVERAGE(U29,AA29)</f>
        <v>#REF!</v>
      </c>
      <c r="AC29" s="598" t="s">
        <v>250</v>
      </c>
      <c r="AD29" s="472" t="s">
        <v>341</v>
      </c>
      <c r="AE29" s="158"/>
    </row>
    <row r="30" ht="35.25" customHeight="1">
      <c r="A30" s="497" t="s">
        <v>3</v>
      </c>
      <c r="B30" s="457" t="s">
        <v>242</v>
      </c>
      <c r="C30" s="458" t="s">
        <v>374</v>
      </c>
      <c r="D30" s="476">
        <v>26.0</v>
      </c>
      <c r="E30" s="602" t="s">
        <v>375</v>
      </c>
      <c r="F30" s="461" t="s">
        <v>21</v>
      </c>
      <c r="G30" s="461" t="s">
        <v>105</v>
      </c>
      <c r="H30" s="563" t="s">
        <v>39</v>
      </c>
      <c r="I30" s="461" t="s">
        <v>376</v>
      </c>
      <c r="J30" s="498">
        <v>1.0</v>
      </c>
      <c r="K30" s="514" t="s">
        <v>377</v>
      </c>
      <c r="L30" s="515" t="s">
        <v>378</v>
      </c>
      <c r="M30" s="516" t="s">
        <v>347</v>
      </c>
      <c r="N30" s="466" t="s">
        <v>320</v>
      </c>
      <c r="O30" s="466" t="s">
        <v>320</v>
      </c>
      <c r="P30" s="467" t="s">
        <v>30</v>
      </c>
      <c r="Q30" s="467" t="s">
        <v>30</v>
      </c>
      <c r="R30" s="467" t="s">
        <v>30</v>
      </c>
      <c r="S30" s="467" t="s">
        <v>30</v>
      </c>
      <c r="T30" s="467" t="s">
        <v>30</v>
      </c>
      <c r="U30" s="468" t="str">
        <f t="shared" ref="U30:U32" si="10">#REF!</f>
        <v>#REF!</v>
      </c>
      <c r="V30" s="467" t="s">
        <v>30</v>
      </c>
      <c r="W30" s="467" t="s">
        <v>30</v>
      </c>
      <c r="X30" s="467" t="s">
        <v>30</v>
      </c>
      <c r="Y30" s="467" t="s">
        <v>30</v>
      </c>
      <c r="Z30" s="467" t="s">
        <v>30</v>
      </c>
      <c r="AA30" s="468" t="str">
        <f t="shared" ref="AA30:AA34" si="11">#REF!</f>
        <v>#REF!</v>
      </c>
      <c r="AB30" s="533" t="str">
        <f>AA30</f>
        <v>#REF!</v>
      </c>
      <c r="AC30" s="598" t="s">
        <v>250</v>
      </c>
      <c r="AD30" s="472" t="s">
        <v>341</v>
      </c>
      <c r="AE30" s="158"/>
    </row>
    <row r="31" ht="30.0" customHeight="1">
      <c r="A31" s="519"/>
      <c r="B31" s="520" t="s">
        <v>242</v>
      </c>
      <c r="C31" s="486" t="s">
        <v>374</v>
      </c>
      <c r="D31" s="487">
        <v>27.0</v>
      </c>
      <c r="E31" s="488" t="s">
        <v>379</v>
      </c>
      <c r="F31" s="489" t="s">
        <v>21</v>
      </c>
      <c r="G31" s="489" t="s">
        <v>105</v>
      </c>
      <c r="H31" s="489" t="s">
        <v>245</v>
      </c>
      <c r="I31" s="489" t="s">
        <v>380</v>
      </c>
      <c r="J31" s="490">
        <v>1.0</v>
      </c>
      <c r="K31" s="522" t="s">
        <v>377</v>
      </c>
      <c r="L31" s="523" t="s">
        <v>378</v>
      </c>
      <c r="M31" s="524" t="s">
        <v>347</v>
      </c>
      <c r="N31" s="530" t="s">
        <v>266</v>
      </c>
      <c r="O31" s="530" t="s">
        <v>52</v>
      </c>
      <c r="P31" s="494" t="s">
        <v>30</v>
      </c>
      <c r="Q31" s="467" t="s">
        <v>30</v>
      </c>
      <c r="R31" s="603" t="str">
        <f t="shared" ref="R31:R32" si="12">#REF!</f>
        <v>#REF!</v>
      </c>
      <c r="S31" s="467" t="s">
        <v>30</v>
      </c>
      <c r="T31" s="494" t="s">
        <v>30</v>
      </c>
      <c r="U31" s="531" t="str">
        <f t="shared" si="10"/>
        <v>#REF!</v>
      </c>
      <c r="V31" s="467" t="s">
        <v>30</v>
      </c>
      <c r="W31" s="467" t="s">
        <v>30</v>
      </c>
      <c r="X31" s="531" t="str">
        <f t="shared" ref="X31:X32" si="13">#REF!</f>
        <v>#REF!</v>
      </c>
      <c r="Y31" s="467" t="s">
        <v>30</v>
      </c>
      <c r="Z31" s="467" t="s">
        <v>30</v>
      </c>
      <c r="AA31" s="531" t="str">
        <f t="shared" si="11"/>
        <v>#REF!</v>
      </c>
      <c r="AB31" s="597" t="str">
        <f t="shared" ref="AB31:AB32" si="14">AVERAGE(P31:AA31)</f>
        <v>#REF!</v>
      </c>
      <c r="AC31" s="604" t="s">
        <v>250</v>
      </c>
      <c r="AD31" s="472" t="s">
        <v>341</v>
      </c>
      <c r="AE31" s="158"/>
    </row>
    <row r="32" ht="35.25" customHeight="1">
      <c r="A32" s="497" t="s">
        <v>3</v>
      </c>
      <c r="B32" s="457" t="s">
        <v>242</v>
      </c>
      <c r="C32" s="458" t="s">
        <v>381</v>
      </c>
      <c r="D32" s="459">
        <v>28.0</v>
      </c>
      <c r="E32" s="460" t="s">
        <v>382</v>
      </c>
      <c r="F32" s="461" t="s">
        <v>141</v>
      </c>
      <c r="G32" s="461" t="s">
        <v>105</v>
      </c>
      <c r="H32" s="461" t="s">
        <v>36</v>
      </c>
      <c r="I32" s="461" t="s">
        <v>383</v>
      </c>
      <c r="J32" s="498">
        <v>0.9</v>
      </c>
      <c r="K32" s="514" t="s">
        <v>301</v>
      </c>
      <c r="L32" s="515" t="s">
        <v>114</v>
      </c>
      <c r="M32" s="516" t="s">
        <v>302</v>
      </c>
      <c r="N32" s="466" t="s">
        <v>52</v>
      </c>
      <c r="O32" s="466" t="s">
        <v>52</v>
      </c>
      <c r="P32" s="467" t="s">
        <v>30</v>
      </c>
      <c r="Q32" s="467" t="s">
        <v>30</v>
      </c>
      <c r="R32" s="601" t="str">
        <f t="shared" si="12"/>
        <v>#REF!</v>
      </c>
      <c r="S32" s="467" t="s">
        <v>30</v>
      </c>
      <c r="T32" s="467" t="s">
        <v>30</v>
      </c>
      <c r="U32" s="468" t="str">
        <f t="shared" si="10"/>
        <v>#REF!</v>
      </c>
      <c r="V32" s="467" t="s">
        <v>30</v>
      </c>
      <c r="W32" s="467" t="s">
        <v>30</v>
      </c>
      <c r="X32" s="468" t="str">
        <f t="shared" si="13"/>
        <v>#REF!</v>
      </c>
      <c r="Y32" s="467" t="s">
        <v>30</v>
      </c>
      <c r="Z32" s="467" t="s">
        <v>30</v>
      </c>
      <c r="AA32" s="468" t="str">
        <f t="shared" si="11"/>
        <v>#REF!</v>
      </c>
      <c r="AB32" s="517" t="str">
        <f t="shared" si="14"/>
        <v>#REF!</v>
      </c>
      <c r="AC32" s="598" t="s">
        <v>250</v>
      </c>
      <c r="AD32" s="472" t="s">
        <v>341</v>
      </c>
      <c r="AE32" s="158"/>
    </row>
    <row r="33" ht="31.5" customHeight="1">
      <c r="A33" s="501"/>
      <c r="B33" s="475" t="s">
        <v>100</v>
      </c>
      <c r="C33" s="475" t="s">
        <v>381</v>
      </c>
      <c r="D33" s="459">
        <v>29.0</v>
      </c>
      <c r="E33" s="477" t="s">
        <v>384</v>
      </c>
      <c r="F33" s="478" t="s">
        <v>21</v>
      </c>
      <c r="G33" s="478" t="s">
        <v>283</v>
      </c>
      <c r="H33" s="478" t="s">
        <v>245</v>
      </c>
      <c r="I33" s="478" t="s">
        <v>385</v>
      </c>
      <c r="J33" s="479">
        <v>0.85</v>
      </c>
      <c r="K33" s="480" t="s">
        <v>332</v>
      </c>
      <c r="L33" s="481" t="s">
        <v>333</v>
      </c>
      <c r="M33" s="482" t="s">
        <v>115</v>
      </c>
      <c r="N33" s="506" t="s">
        <v>280</v>
      </c>
      <c r="O33" s="506" t="s">
        <v>280</v>
      </c>
      <c r="P33" s="483" t="s">
        <v>30</v>
      </c>
      <c r="Q33" s="483" t="s">
        <v>30</v>
      </c>
      <c r="R33" s="483" t="s">
        <v>30</v>
      </c>
      <c r="S33" s="483" t="s">
        <v>30</v>
      </c>
      <c r="T33" s="483" t="s">
        <v>30</v>
      </c>
      <c r="U33" s="483" t="s">
        <v>30</v>
      </c>
      <c r="V33" s="483" t="s">
        <v>30</v>
      </c>
      <c r="W33" s="483" t="s">
        <v>30</v>
      </c>
      <c r="X33" s="483" t="s">
        <v>30</v>
      </c>
      <c r="Y33" s="483" t="s">
        <v>30</v>
      </c>
      <c r="Z33" s="483" t="s">
        <v>30</v>
      </c>
      <c r="AA33" s="484" t="str">
        <f t="shared" si="11"/>
        <v>#REF!</v>
      </c>
      <c r="AB33" s="508" t="str">
        <f>AA33</f>
        <v>#REF!</v>
      </c>
      <c r="AC33" s="598" t="s">
        <v>250</v>
      </c>
      <c r="AD33" s="472" t="s">
        <v>341</v>
      </c>
      <c r="AE33" s="158"/>
    </row>
    <row r="34" ht="35.25" customHeight="1">
      <c r="A34" s="501"/>
      <c r="B34" s="475" t="s">
        <v>100</v>
      </c>
      <c r="C34" s="475" t="s">
        <v>381</v>
      </c>
      <c r="D34" s="476">
        <v>30.0</v>
      </c>
      <c r="E34" s="477" t="s">
        <v>386</v>
      </c>
      <c r="F34" s="478" t="s">
        <v>21</v>
      </c>
      <c r="G34" s="478" t="s">
        <v>105</v>
      </c>
      <c r="H34" s="478" t="s">
        <v>245</v>
      </c>
      <c r="I34" s="478" t="s">
        <v>387</v>
      </c>
      <c r="J34" s="479">
        <v>0.9</v>
      </c>
      <c r="K34" s="503" t="s">
        <v>301</v>
      </c>
      <c r="L34" s="504" t="s">
        <v>114</v>
      </c>
      <c r="M34" s="505" t="s">
        <v>302</v>
      </c>
      <c r="N34" s="506" t="s">
        <v>320</v>
      </c>
      <c r="O34" s="506" t="s">
        <v>320</v>
      </c>
      <c r="P34" s="483" t="s">
        <v>30</v>
      </c>
      <c r="Q34" s="483" t="s">
        <v>30</v>
      </c>
      <c r="R34" s="483" t="s">
        <v>30</v>
      </c>
      <c r="S34" s="483" t="s">
        <v>30</v>
      </c>
      <c r="T34" s="483" t="s">
        <v>30</v>
      </c>
      <c r="U34" s="484" t="str">
        <f>#REF!</f>
        <v>#REF!</v>
      </c>
      <c r="V34" s="483" t="s">
        <v>30</v>
      </c>
      <c r="W34" s="483" t="s">
        <v>30</v>
      </c>
      <c r="X34" s="483" t="s">
        <v>30</v>
      </c>
      <c r="Y34" s="483" t="s">
        <v>30</v>
      </c>
      <c r="Z34" s="483" t="s">
        <v>30</v>
      </c>
      <c r="AA34" s="484" t="str">
        <f t="shared" si="11"/>
        <v>#REF!</v>
      </c>
      <c r="AB34" s="508" t="str">
        <f>AVERAGE(U34,AA34)</f>
        <v>#REF!</v>
      </c>
      <c r="AC34" s="598" t="s">
        <v>250</v>
      </c>
      <c r="AD34" s="472" t="s">
        <v>341</v>
      </c>
      <c r="AE34" s="158"/>
    </row>
    <row r="35" ht="35.25" customHeight="1">
      <c r="A35" s="519"/>
      <c r="B35" s="486" t="s">
        <v>100</v>
      </c>
      <c r="C35" s="486" t="s">
        <v>381</v>
      </c>
      <c r="D35" s="487">
        <v>31.0</v>
      </c>
      <c r="E35" s="488" t="s">
        <v>388</v>
      </c>
      <c r="F35" s="489" t="s">
        <v>21</v>
      </c>
      <c r="G35" s="489" t="s">
        <v>105</v>
      </c>
      <c r="H35" s="489" t="s">
        <v>245</v>
      </c>
      <c r="I35" s="489" t="s">
        <v>389</v>
      </c>
      <c r="J35" s="490">
        <v>0.9</v>
      </c>
      <c r="K35" s="522" t="s">
        <v>301</v>
      </c>
      <c r="L35" s="523" t="s">
        <v>114</v>
      </c>
      <c r="M35" s="524" t="s">
        <v>302</v>
      </c>
      <c r="N35" s="530" t="s">
        <v>266</v>
      </c>
      <c r="O35" s="530" t="s">
        <v>52</v>
      </c>
      <c r="P35" s="546" t="str">
        <f t="shared" ref="P35:AA35" si="15">#REF!</f>
        <v>#REF!</v>
      </c>
      <c r="Q35" s="546" t="str">
        <f t="shared" si="15"/>
        <v>#REF!</v>
      </c>
      <c r="R35" s="546" t="str">
        <f t="shared" si="15"/>
        <v>#REF!</v>
      </c>
      <c r="S35" s="546" t="str">
        <f t="shared" si="15"/>
        <v>#REF!</v>
      </c>
      <c r="T35" s="546" t="str">
        <f t="shared" si="15"/>
        <v>#REF!</v>
      </c>
      <c r="U35" s="546" t="str">
        <f t="shared" si="15"/>
        <v>#REF!</v>
      </c>
      <c r="V35" s="546" t="str">
        <f t="shared" si="15"/>
        <v>#REF!</v>
      </c>
      <c r="W35" s="546" t="str">
        <f t="shared" si="15"/>
        <v>#REF!</v>
      </c>
      <c r="X35" s="531" t="str">
        <f t="shared" si="15"/>
        <v>#REF!</v>
      </c>
      <c r="Y35" s="531" t="str">
        <f t="shared" si="15"/>
        <v>#REF!</v>
      </c>
      <c r="Z35" s="531" t="str">
        <f t="shared" si="15"/>
        <v>#REF!</v>
      </c>
      <c r="AA35" s="531" t="str">
        <f t="shared" si="15"/>
        <v>#REF!</v>
      </c>
      <c r="AB35" s="527" t="str">
        <f>AVERAGE(P35:R35)</f>
        <v>#REF!</v>
      </c>
      <c r="AC35" s="605" t="s">
        <v>297</v>
      </c>
      <c r="AD35" s="472" t="s">
        <v>341</v>
      </c>
      <c r="AE35" s="158"/>
    </row>
    <row r="36" ht="39.0" customHeight="1">
      <c r="A36" s="497" t="s">
        <v>3</v>
      </c>
      <c r="B36" s="457" t="s">
        <v>242</v>
      </c>
      <c r="C36" s="458" t="s">
        <v>165</v>
      </c>
      <c r="D36" s="459">
        <v>32.0</v>
      </c>
      <c r="E36" s="460" t="s">
        <v>390</v>
      </c>
      <c r="F36" s="461" t="s">
        <v>21</v>
      </c>
      <c r="G36" s="461" t="s">
        <v>391</v>
      </c>
      <c r="H36" s="461" t="s">
        <v>38</v>
      </c>
      <c r="I36" s="461" t="s">
        <v>392</v>
      </c>
      <c r="J36" s="534">
        <v>1.0</v>
      </c>
      <c r="K36" s="514" t="s">
        <v>393</v>
      </c>
      <c r="L36" s="535">
        <v>1.0</v>
      </c>
      <c r="M36" s="516" t="s">
        <v>394</v>
      </c>
      <c r="N36" s="466" t="s">
        <v>266</v>
      </c>
      <c r="O36" s="466" t="s">
        <v>52</v>
      </c>
      <c r="P36" s="606" t="str">
        <f t="shared" ref="P36:AA36" si="16">#REF!</f>
        <v>#REF!</v>
      </c>
      <c r="Q36" s="606" t="str">
        <f t="shared" si="16"/>
        <v>#REF!</v>
      </c>
      <c r="R36" s="606" t="str">
        <f t="shared" si="16"/>
        <v>#REF!</v>
      </c>
      <c r="S36" s="606" t="str">
        <f t="shared" si="16"/>
        <v>#REF!</v>
      </c>
      <c r="T36" s="606" t="str">
        <f t="shared" si="16"/>
        <v>#REF!</v>
      </c>
      <c r="U36" s="606" t="str">
        <f t="shared" si="16"/>
        <v>#REF!</v>
      </c>
      <c r="V36" s="606" t="str">
        <f t="shared" si="16"/>
        <v>#REF!</v>
      </c>
      <c r="W36" s="606" t="str">
        <f t="shared" si="16"/>
        <v>#REF!</v>
      </c>
      <c r="X36" s="606" t="str">
        <f t="shared" si="16"/>
        <v>#REF!</v>
      </c>
      <c r="Y36" s="607" t="str">
        <f t="shared" si="16"/>
        <v>#REF!</v>
      </c>
      <c r="Z36" s="607" t="str">
        <f t="shared" si="16"/>
        <v>#REF!</v>
      </c>
      <c r="AA36" s="607" t="str">
        <f t="shared" si="16"/>
        <v>#REF!</v>
      </c>
      <c r="AB36" s="608" t="str">
        <f t="shared" ref="AB36:AB37" si="18">AVERAGE(P36:U36)</f>
        <v>#REF!</v>
      </c>
      <c r="AC36" s="609" t="s">
        <v>250</v>
      </c>
      <c r="AD36" s="472" t="s">
        <v>251</v>
      </c>
      <c r="AE36" s="158"/>
    </row>
    <row r="37" ht="31.5" customHeight="1">
      <c r="A37" s="501"/>
      <c r="B37" s="475" t="s">
        <v>100</v>
      </c>
      <c r="C37" s="475" t="s">
        <v>165</v>
      </c>
      <c r="D37" s="459">
        <v>33.0</v>
      </c>
      <c r="E37" s="477" t="s">
        <v>395</v>
      </c>
      <c r="F37" s="478" t="s">
        <v>19</v>
      </c>
      <c r="G37" s="478" t="s">
        <v>105</v>
      </c>
      <c r="H37" s="478" t="s">
        <v>245</v>
      </c>
      <c r="I37" s="478" t="s">
        <v>396</v>
      </c>
      <c r="J37" s="479">
        <v>0.8</v>
      </c>
      <c r="K37" s="503" t="s">
        <v>277</v>
      </c>
      <c r="L37" s="504" t="s">
        <v>397</v>
      </c>
      <c r="M37" s="505" t="s">
        <v>115</v>
      </c>
      <c r="N37" s="506" t="s">
        <v>266</v>
      </c>
      <c r="O37" s="506" t="s">
        <v>52</v>
      </c>
      <c r="P37" s="531" t="str">
        <f t="shared" ref="P37:AA37" si="17">#REF!</f>
        <v>#REF!</v>
      </c>
      <c r="Q37" s="531" t="str">
        <f t="shared" si="17"/>
        <v>#REF!</v>
      </c>
      <c r="R37" s="531" t="str">
        <f t="shared" si="17"/>
        <v>#REF!</v>
      </c>
      <c r="S37" s="531" t="str">
        <f t="shared" si="17"/>
        <v>#REF!</v>
      </c>
      <c r="T37" s="531" t="str">
        <f t="shared" si="17"/>
        <v>#REF!</v>
      </c>
      <c r="U37" s="531" t="str">
        <f t="shared" si="17"/>
        <v>#REF!</v>
      </c>
      <c r="V37" s="531" t="str">
        <f t="shared" si="17"/>
        <v>#REF!</v>
      </c>
      <c r="W37" s="531" t="str">
        <f t="shared" si="17"/>
        <v>#REF!</v>
      </c>
      <c r="X37" s="531" t="str">
        <f t="shared" si="17"/>
        <v>#REF!</v>
      </c>
      <c r="Y37" s="531" t="str">
        <f t="shared" si="17"/>
        <v>#REF!</v>
      </c>
      <c r="Z37" s="531" t="str">
        <f t="shared" si="17"/>
        <v>#REF!</v>
      </c>
      <c r="AA37" s="531" t="str">
        <f t="shared" si="17"/>
        <v>#REF!</v>
      </c>
      <c r="AB37" s="533" t="str">
        <f t="shared" si="18"/>
        <v>#REF!</v>
      </c>
      <c r="AC37" s="605" t="s">
        <v>297</v>
      </c>
      <c r="AD37" s="472" t="s">
        <v>251</v>
      </c>
      <c r="AE37" s="158"/>
    </row>
    <row r="38" ht="44.25" customHeight="1">
      <c r="A38" s="519"/>
      <c r="B38" s="486" t="s">
        <v>100</v>
      </c>
      <c r="C38" s="486" t="s">
        <v>165</v>
      </c>
      <c r="D38" s="476">
        <v>34.0</v>
      </c>
      <c r="E38" s="488" t="s">
        <v>166</v>
      </c>
      <c r="F38" s="489" t="s">
        <v>19</v>
      </c>
      <c r="G38" s="489" t="s">
        <v>316</v>
      </c>
      <c r="H38" s="489" t="s">
        <v>39</v>
      </c>
      <c r="I38" s="489" t="s">
        <v>175</v>
      </c>
      <c r="J38" s="490">
        <v>1.0</v>
      </c>
      <c r="K38" s="522" t="s">
        <v>301</v>
      </c>
      <c r="L38" s="523" t="s">
        <v>114</v>
      </c>
      <c r="M38" s="524" t="s">
        <v>302</v>
      </c>
      <c r="N38" s="530" t="s">
        <v>52</v>
      </c>
      <c r="O38" s="610" t="s">
        <v>52</v>
      </c>
      <c r="P38" s="483" t="s">
        <v>30</v>
      </c>
      <c r="Q38" s="483" t="s">
        <v>30</v>
      </c>
      <c r="R38" s="611" t="str">
        <f>'GF Ppto Func'!H34</f>
        <v>#DIV/0!</v>
      </c>
      <c r="S38" s="483" t="s">
        <v>30</v>
      </c>
      <c r="T38" s="483" t="s">
        <v>30</v>
      </c>
      <c r="U38" s="611" t="str">
        <f>'GF Ppto Func'!H35</f>
        <v>#DIV/0!</v>
      </c>
      <c r="V38" s="483" t="s">
        <v>30</v>
      </c>
      <c r="W38" s="483" t="s">
        <v>30</v>
      </c>
      <c r="X38" s="484" t="str">
        <f>'GF Ppto Func'!H36</f>
        <v>#DIV/0!</v>
      </c>
      <c r="Y38" s="506" t="s">
        <v>30</v>
      </c>
      <c r="Z38" s="506" t="s">
        <v>30</v>
      </c>
      <c r="AA38" s="484" t="str">
        <f>'GF Ppto Func'!H37</f>
        <v>#DIV/0!</v>
      </c>
      <c r="AB38" s="612" t="str">
        <f t="shared" ref="AB38:AB39" si="19">AA38</f>
        <v>#DIV/0!</v>
      </c>
      <c r="AC38" s="609" t="s">
        <v>250</v>
      </c>
      <c r="AD38" s="472" t="s">
        <v>251</v>
      </c>
      <c r="AE38" s="158"/>
    </row>
    <row r="39" ht="31.5" customHeight="1">
      <c r="A39" s="474"/>
      <c r="B39" s="561"/>
      <c r="C39" s="486" t="s">
        <v>165</v>
      </c>
      <c r="D39" s="487">
        <v>35.0</v>
      </c>
      <c r="E39" s="477" t="s">
        <v>398</v>
      </c>
      <c r="F39" s="510" t="s">
        <v>19</v>
      </c>
      <c r="G39" s="478" t="s">
        <v>105</v>
      </c>
      <c r="H39" s="478" t="s">
        <v>245</v>
      </c>
      <c r="I39" s="478" t="s">
        <v>399</v>
      </c>
      <c r="J39" s="479">
        <v>0.85</v>
      </c>
      <c r="K39" s="503" t="s">
        <v>400</v>
      </c>
      <c r="L39" s="504" t="s">
        <v>401</v>
      </c>
      <c r="M39" s="505" t="s">
        <v>402</v>
      </c>
      <c r="N39" s="506" t="s">
        <v>52</v>
      </c>
      <c r="O39" s="506" t="s">
        <v>52</v>
      </c>
      <c r="P39" s="558" t="s">
        <v>30</v>
      </c>
      <c r="Q39" s="558" t="s">
        <v>30</v>
      </c>
      <c r="R39" s="613">
        <f>'GF Ppto Inv'!H34</f>
        <v>0.3168663009</v>
      </c>
      <c r="S39" s="558"/>
      <c r="T39" s="558"/>
      <c r="U39" s="613">
        <f>'GF Ppto Inv'!H35</f>
        <v>0.695677335</v>
      </c>
      <c r="V39" s="558"/>
      <c r="W39" s="558"/>
      <c r="X39" s="559">
        <f>'GF Ppto Inv'!H36</f>
        <v>0.7566531522</v>
      </c>
      <c r="Y39" s="557"/>
      <c r="Z39" s="557"/>
      <c r="AA39" s="559">
        <f>'GF Ppto Inv'!H37</f>
        <v>0.9040890311</v>
      </c>
      <c r="AB39" s="560">
        <f t="shared" si="19"/>
        <v>0.9040890311</v>
      </c>
      <c r="AC39" s="605" t="s">
        <v>297</v>
      </c>
      <c r="AD39" s="472" t="s">
        <v>251</v>
      </c>
      <c r="AE39" s="158"/>
    </row>
    <row r="40" ht="31.5" customHeight="1">
      <c r="A40" s="497" t="s">
        <v>3</v>
      </c>
      <c r="B40" s="458" t="s">
        <v>100</v>
      </c>
      <c r="C40" s="458" t="s">
        <v>403</v>
      </c>
      <c r="D40" s="459">
        <v>36.0</v>
      </c>
      <c r="E40" s="460" t="s">
        <v>404</v>
      </c>
      <c r="F40" s="461" t="s">
        <v>21</v>
      </c>
      <c r="G40" s="461" t="s">
        <v>105</v>
      </c>
      <c r="H40" s="461" t="s">
        <v>245</v>
      </c>
      <c r="I40" s="461" t="s">
        <v>405</v>
      </c>
      <c r="J40" s="498">
        <v>1.0</v>
      </c>
      <c r="K40" s="514" t="s">
        <v>406</v>
      </c>
      <c r="L40" s="515" t="s">
        <v>407</v>
      </c>
      <c r="M40" s="516" t="s">
        <v>248</v>
      </c>
      <c r="N40" s="466" t="s">
        <v>52</v>
      </c>
      <c r="O40" s="466" t="s">
        <v>52</v>
      </c>
      <c r="P40" s="467" t="s">
        <v>30</v>
      </c>
      <c r="Q40" s="467" t="s">
        <v>30</v>
      </c>
      <c r="R40" s="468" t="str">
        <f>'GJ Proc Contract'!F34</f>
        <v>#REF!</v>
      </c>
      <c r="S40" s="467" t="s">
        <v>30</v>
      </c>
      <c r="T40" s="467" t="s">
        <v>30</v>
      </c>
      <c r="U40" s="468" t="str">
        <f>'GJ Proc Contract'!F35</f>
        <v>#REF!</v>
      </c>
      <c r="V40" s="467" t="s">
        <v>30</v>
      </c>
      <c r="W40" s="467" t="s">
        <v>30</v>
      </c>
      <c r="X40" s="468" t="str">
        <f>'GJ Proc Contract'!F36</f>
        <v>#REF!</v>
      </c>
      <c r="Y40" s="466" t="s">
        <v>30</v>
      </c>
      <c r="Z40" s="466" t="s">
        <v>30</v>
      </c>
      <c r="AA40" s="468" t="str">
        <f>'GJ Proc Contract'!F37</f>
        <v>#REF!</v>
      </c>
      <c r="AB40" s="517" t="str">
        <f t="shared" ref="AB40:AB42" si="20">AVERAGE(R40,U40,X40,AA40)</f>
        <v>#REF!</v>
      </c>
      <c r="AC40" s="609" t="s">
        <v>250</v>
      </c>
      <c r="AD40" s="472" t="s">
        <v>251</v>
      </c>
      <c r="AE40" s="158"/>
    </row>
    <row r="41" ht="31.5" customHeight="1">
      <c r="A41" s="501"/>
      <c r="B41" s="502" t="s">
        <v>242</v>
      </c>
      <c r="C41" s="475" t="s">
        <v>403</v>
      </c>
      <c r="D41" s="459">
        <v>37.0</v>
      </c>
      <c r="E41" s="477" t="s">
        <v>408</v>
      </c>
      <c r="F41" s="478" t="s">
        <v>21</v>
      </c>
      <c r="G41" s="478" t="s">
        <v>105</v>
      </c>
      <c r="H41" s="478" t="s">
        <v>245</v>
      </c>
      <c r="I41" s="478" t="s">
        <v>409</v>
      </c>
      <c r="J41" s="479">
        <v>1.0</v>
      </c>
      <c r="K41" s="503" t="s">
        <v>406</v>
      </c>
      <c r="L41" s="504" t="s">
        <v>407</v>
      </c>
      <c r="M41" s="505" t="s">
        <v>248</v>
      </c>
      <c r="N41" s="506" t="s">
        <v>52</v>
      </c>
      <c r="O41" s="506" t="s">
        <v>52</v>
      </c>
      <c r="P41" s="483" t="s">
        <v>30</v>
      </c>
      <c r="Q41" s="483" t="s">
        <v>30</v>
      </c>
      <c r="R41" s="484" t="str">
        <f>'GJ Act DefJuiridica'!F34</f>
        <v>#REF!</v>
      </c>
      <c r="S41" s="483" t="s">
        <v>30</v>
      </c>
      <c r="T41" s="483" t="s">
        <v>30</v>
      </c>
      <c r="U41" s="484" t="str">
        <f>'GJ Act DefJuiridica'!F35</f>
        <v>#REF!</v>
      </c>
      <c r="V41" s="483" t="s">
        <v>30</v>
      </c>
      <c r="W41" s="483" t="s">
        <v>30</v>
      </c>
      <c r="X41" s="484" t="str">
        <f>'GJ Act DefJuiridica'!F36</f>
        <v>#REF!</v>
      </c>
      <c r="Y41" s="506" t="s">
        <v>30</v>
      </c>
      <c r="Z41" s="506" t="s">
        <v>30</v>
      </c>
      <c r="AA41" s="484" t="str">
        <f>'GJ Act DefJuiridica'!F37</f>
        <v>#REF!</v>
      </c>
      <c r="AB41" s="517" t="str">
        <f t="shared" si="20"/>
        <v>#REF!</v>
      </c>
      <c r="AC41" s="471" t="s">
        <v>250</v>
      </c>
      <c r="AD41" s="472" t="s">
        <v>251</v>
      </c>
      <c r="AE41" s="158"/>
    </row>
    <row r="42" ht="42.0" customHeight="1">
      <c r="A42" s="537"/>
      <c r="B42" s="614" t="s">
        <v>242</v>
      </c>
      <c r="C42" s="538" t="s">
        <v>403</v>
      </c>
      <c r="D42" s="476">
        <v>38.0</v>
      </c>
      <c r="E42" s="539" t="s">
        <v>410</v>
      </c>
      <c r="F42" s="540" t="s">
        <v>21</v>
      </c>
      <c r="G42" s="540" t="s">
        <v>105</v>
      </c>
      <c r="H42" s="540" t="s">
        <v>245</v>
      </c>
      <c r="I42" s="540" t="s">
        <v>411</v>
      </c>
      <c r="J42" s="615">
        <v>1.0</v>
      </c>
      <c r="K42" s="542" t="s">
        <v>406</v>
      </c>
      <c r="L42" s="616" t="s">
        <v>407</v>
      </c>
      <c r="M42" s="544" t="s">
        <v>248</v>
      </c>
      <c r="N42" s="525" t="s">
        <v>52</v>
      </c>
      <c r="O42" s="525" t="s">
        <v>52</v>
      </c>
      <c r="P42" s="496" t="s">
        <v>30</v>
      </c>
      <c r="Q42" s="496" t="s">
        <v>30</v>
      </c>
      <c r="R42" s="495" t="str">
        <f>'GJ Pol DañoAntijur'!F34</f>
        <v>#REF!</v>
      </c>
      <c r="S42" s="496" t="s">
        <v>30</v>
      </c>
      <c r="T42" s="496" t="s">
        <v>30</v>
      </c>
      <c r="U42" s="495" t="str">
        <f>'GJ Pol DañoAntijur'!F35</f>
        <v>#REF!</v>
      </c>
      <c r="V42" s="496" t="s">
        <v>30</v>
      </c>
      <c r="W42" s="496" t="s">
        <v>30</v>
      </c>
      <c r="X42" s="495" t="str">
        <f>'GJ Pol DañoAntijur'!F36</f>
        <v>#REF!</v>
      </c>
      <c r="Y42" s="496" t="s">
        <v>30</v>
      </c>
      <c r="Z42" s="496" t="s">
        <v>30</v>
      </c>
      <c r="AA42" s="495" t="str">
        <f>'GJ Pol DañoAntijur'!F37</f>
        <v>#REF!</v>
      </c>
      <c r="AB42" s="517" t="str">
        <f t="shared" si="20"/>
        <v>#REF!</v>
      </c>
      <c r="AC42" s="609" t="s">
        <v>250</v>
      </c>
      <c r="AD42" s="472" t="s">
        <v>251</v>
      </c>
      <c r="AE42" s="44"/>
    </row>
    <row r="43" ht="12.75" customHeight="1">
      <c r="A43" s="617" t="s">
        <v>412</v>
      </c>
      <c r="B43" s="18"/>
      <c r="C43" s="18"/>
      <c r="D43" s="18"/>
      <c r="E43" s="18"/>
      <c r="F43" s="18"/>
      <c r="G43" s="19"/>
      <c r="H43" s="618" t="s">
        <v>413</v>
      </c>
      <c r="I43" s="6"/>
      <c r="J43" s="6"/>
      <c r="K43" s="6"/>
      <c r="L43" s="6"/>
      <c r="M43" s="6"/>
      <c r="N43" s="65"/>
      <c r="O43" s="618" t="s">
        <v>414</v>
      </c>
      <c r="P43" s="6"/>
      <c r="Q43" s="6"/>
      <c r="R43" s="6"/>
      <c r="S43" s="6"/>
      <c r="T43" s="6"/>
      <c r="U43" s="6"/>
      <c r="V43" s="6"/>
      <c r="W43" s="6"/>
      <c r="X43" s="6"/>
      <c r="Y43" s="6"/>
      <c r="Z43" s="6"/>
      <c r="AA43" s="6"/>
      <c r="AB43" s="65"/>
      <c r="AC43" s="619"/>
    </row>
    <row r="44" ht="15.0" customHeight="1">
      <c r="A44" s="620" t="s">
        <v>415</v>
      </c>
      <c r="B44" s="9"/>
      <c r="C44" s="9"/>
      <c r="D44" s="9"/>
      <c r="E44" s="9"/>
      <c r="F44" s="9"/>
      <c r="G44" s="34"/>
      <c r="H44" s="621" t="s">
        <v>416</v>
      </c>
      <c r="I44" s="9"/>
      <c r="J44" s="9"/>
      <c r="K44" s="9"/>
      <c r="L44" s="9"/>
      <c r="M44" s="9"/>
      <c r="N44" s="34"/>
      <c r="O44" s="622" t="s">
        <v>417</v>
      </c>
      <c r="P44" s="9"/>
      <c r="Q44" s="9"/>
      <c r="R44" s="9"/>
      <c r="S44" s="9"/>
      <c r="T44" s="9"/>
      <c r="U44" s="9"/>
      <c r="V44" s="9"/>
      <c r="W44" s="34"/>
      <c r="X44" s="622" t="s">
        <v>418</v>
      </c>
      <c r="Y44" s="9"/>
      <c r="Z44" s="9"/>
      <c r="AA44" s="9"/>
      <c r="AB44" s="34"/>
      <c r="AC44" s="619"/>
    </row>
    <row r="45" ht="15.0" customHeight="1">
      <c r="A45" s="620" t="s">
        <v>419</v>
      </c>
      <c r="B45" s="9"/>
      <c r="C45" s="9"/>
      <c r="D45" s="9"/>
      <c r="E45" s="9"/>
      <c r="F45" s="9"/>
      <c r="G45" s="34"/>
      <c r="H45" s="621" t="s">
        <v>420</v>
      </c>
      <c r="I45" s="9"/>
      <c r="J45" s="9"/>
      <c r="K45" s="9"/>
      <c r="L45" s="9"/>
      <c r="M45" s="9"/>
      <c r="N45" s="34"/>
      <c r="O45" s="622" t="s">
        <v>421</v>
      </c>
      <c r="P45" s="9"/>
      <c r="Q45" s="9"/>
      <c r="R45" s="9"/>
      <c r="S45" s="9"/>
      <c r="T45" s="9"/>
      <c r="U45" s="9"/>
      <c r="V45" s="9"/>
      <c r="W45" s="34"/>
      <c r="X45" s="622" t="s">
        <v>422</v>
      </c>
      <c r="Y45" s="9"/>
      <c r="Z45" s="9"/>
      <c r="AA45" s="9"/>
      <c r="AB45" s="34"/>
      <c r="AC45" s="619"/>
    </row>
    <row r="46" ht="15.0" customHeight="1">
      <c r="A46" s="620" t="s">
        <v>423</v>
      </c>
      <c r="B46" s="9"/>
      <c r="C46" s="9"/>
      <c r="D46" s="9"/>
      <c r="E46" s="9"/>
      <c r="F46" s="9"/>
      <c r="G46" s="34"/>
      <c r="H46" s="621" t="s">
        <v>420</v>
      </c>
      <c r="I46" s="9"/>
      <c r="J46" s="9"/>
      <c r="K46" s="9"/>
      <c r="L46" s="9"/>
      <c r="M46" s="9"/>
      <c r="N46" s="34"/>
      <c r="O46" s="622" t="s">
        <v>424</v>
      </c>
      <c r="P46" s="9"/>
      <c r="Q46" s="9"/>
      <c r="R46" s="9"/>
      <c r="S46" s="9"/>
      <c r="T46" s="9"/>
      <c r="U46" s="9"/>
      <c r="V46" s="9"/>
      <c r="W46" s="34"/>
      <c r="X46" s="622" t="s">
        <v>425</v>
      </c>
      <c r="Y46" s="9"/>
      <c r="Z46" s="9"/>
      <c r="AA46" s="9"/>
      <c r="AB46" s="34"/>
      <c r="AC46" s="619"/>
    </row>
    <row r="47" ht="14.25" customHeight="1">
      <c r="A47" s="620" t="s">
        <v>426</v>
      </c>
      <c r="B47" s="9"/>
      <c r="C47" s="9"/>
      <c r="D47" s="9"/>
      <c r="E47" s="9"/>
      <c r="F47" s="9"/>
      <c r="G47" s="34"/>
      <c r="H47" s="621" t="s">
        <v>420</v>
      </c>
      <c r="I47" s="9"/>
      <c r="J47" s="9"/>
      <c r="K47" s="9"/>
      <c r="L47" s="9"/>
      <c r="M47" s="9"/>
      <c r="N47" s="34"/>
      <c r="O47" s="620" t="s">
        <v>427</v>
      </c>
      <c r="P47" s="9"/>
      <c r="Q47" s="9"/>
      <c r="R47" s="9"/>
      <c r="S47" s="9"/>
      <c r="T47" s="9"/>
      <c r="U47" s="9"/>
      <c r="V47" s="9"/>
      <c r="W47" s="34"/>
      <c r="X47" s="620" t="s">
        <v>428</v>
      </c>
      <c r="Y47" s="9"/>
      <c r="Z47" s="9"/>
      <c r="AA47" s="9"/>
      <c r="AB47" s="34"/>
      <c r="AC47" s="619"/>
    </row>
    <row r="48" ht="56.25" customHeight="1">
      <c r="A48" s="620" t="s">
        <v>429</v>
      </c>
      <c r="B48" s="9"/>
      <c r="C48" s="9"/>
      <c r="D48" s="9"/>
      <c r="E48" s="9"/>
      <c r="F48" s="9"/>
      <c r="G48" s="34"/>
      <c r="H48" s="621" t="s">
        <v>420</v>
      </c>
      <c r="I48" s="9"/>
      <c r="J48" s="9"/>
      <c r="K48" s="9"/>
      <c r="L48" s="9"/>
      <c r="M48" s="9"/>
      <c r="N48" s="34"/>
      <c r="O48" s="620" t="s">
        <v>430</v>
      </c>
      <c r="P48" s="9"/>
      <c r="Q48" s="9"/>
      <c r="R48" s="9"/>
      <c r="S48" s="9"/>
      <c r="T48" s="9"/>
      <c r="U48" s="9"/>
      <c r="V48" s="9"/>
      <c r="W48" s="34"/>
      <c r="X48" s="620" t="s">
        <v>431</v>
      </c>
      <c r="Y48" s="9"/>
      <c r="Z48" s="9"/>
      <c r="AA48" s="9"/>
      <c r="AB48" s="34"/>
      <c r="AC48" s="619"/>
    </row>
    <row r="49" ht="49.5" customHeight="1">
      <c r="A49" s="620" t="s">
        <v>432</v>
      </c>
      <c r="B49" s="9"/>
      <c r="C49" s="9"/>
      <c r="D49" s="9"/>
      <c r="E49" s="9"/>
      <c r="F49" s="9"/>
      <c r="G49" s="34"/>
      <c r="H49" s="621" t="s">
        <v>433</v>
      </c>
      <c r="I49" s="9"/>
      <c r="J49" s="9"/>
      <c r="K49" s="9"/>
      <c r="L49" s="9"/>
      <c r="M49" s="9"/>
      <c r="N49" s="34"/>
      <c r="O49" s="620" t="s">
        <v>434</v>
      </c>
      <c r="P49" s="9"/>
      <c r="Q49" s="9"/>
      <c r="R49" s="9"/>
      <c r="S49" s="9"/>
      <c r="T49" s="9"/>
      <c r="U49" s="9"/>
      <c r="V49" s="9"/>
      <c r="W49" s="34"/>
      <c r="X49" s="620" t="s">
        <v>435</v>
      </c>
      <c r="Y49" s="9"/>
      <c r="Z49" s="9"/>
      <c r="AA49" s="9"/>
      <c r="AB49" s="34"/>
      <c r="AC49" s="619"/>
      <c r="AD49" s="619"/>
    </row>
    <row r="50" ht="12.75" customHeight="1">
      <c r="AB50" s="623"/>
      <c r="AC50" s="619"/>
      <c r="AD50" s="619"/>
    </row>
    <row r="51" ht="12.75" customHeight="1">
      <c r="AB51" s="623"/>
      <c r="AC51" s="619"/>
      <c r="AD51" s="619"/>
    </row>
    <row r="52" ht="12.75" customHeight="1">
      <c r="AB52" s="623"/>
      <c r="AC52" s="619"/>
      <c r="AD52" s="619"/>
    </row>
    <row r="53" ht="12.75" customHeight="1">
      <c r="AB53" s="623"/>
      <c r="AC53" s="619"/>
      <c r="AD53" s="619"/>
    </row>
    <row r="54" ht="12.75" customHeight="1">
      <c r="AB54" s="623"/>
      <c r="AC54" s="619"/>
      <c r="AD54" s="619"/>
    </row>
    <row r="55" ht="12.75" customHeight="1">
      <c r="AB55" s="623"/>
      <c r="AC55" s="619"/>
      <c r="AD55" s="619"/>
    </row>
    <row r="56" ht="12.75" customHeight="1">
      <c r="AB56" s="623"/>
      <c r="AC56" s="619"/>
      <c r="AD56" s="619"/>
    </row>
    <row r="57" ht="12.75" customHeight="1">
      <c r="AB57" s="623"/>
      <c r="AC57" s="619"/>
      <c r="AD57" s="619"/>
    </row>
    <row r="58" ht="12.75" customHeight="1">
      <c r="AB58" s="623"/>
      <c r="AC58" s="619"/>
      <c r="AD58" s="619"/>
    </row>
    <row r="59" ht="12.75" customHeight="1">
      <c r="AB59" s="623"/>
      <c r="AC59" s="619"/>
      <c r="AD59" s="619"/>
    </row>
    <row r="60" ht="12.75" customHeight="1">
      <c r="AB60" s="623"/>
      <c r="AC60" s="619"/>
      <c r="AD60" s="619"/>
    </row>
    <row r="61" ht="12.75" customHeight="1">
      <c r="AB61" s="623"/>
      <c r="AC61" s="619"/>
      <c r="AD61" s="619"/>
    </row>
    <row r="62" ht="12.75" customHeight="1">
      <c r="AB62" s="623"/>
      <c r="AC62" s="619"/>
      <c r="AD62" s="619"/>
    </row>
    <row r="63" ht="12.75" customHeight="1">
      <c r="AB63" s="623"/>
      <c r="AC63" s="619"/>
      <c r="AD63" s="619"/>
    </row>
    <row r="64" ht="12.75" customHeight="1">
      <c r="AB64" s="623"/>
      <c r="AC64" s="619"/>
      <c r="AD64" s="619"/>
    </row>
    <row r="65" ht="12.75" customHeight="1">
      <c r="AB65" s="623"/>
      <c r="AC65" s="619"/>
      <c r="AD65" s="619"/>
    </row>
    <row r="66" ht="12.75" customHeight="1">
      <c r="AB66" s="623"/>
      <c r="AC66" s="619"/>
      <c r="AD66" s="619"/>
    </row>
    <row r="67" ht="12.75" customHeight="1">
      <c r="AB67" s="623"/>
      <c r="AC67" s="619"/>
      <c r="AD67" s="619"/>
    </row>
    <row r="68" ht="12.75" customHeight="1">
      <c r="AB68" s="623"/>
      <c r="AC68" s="619"/>
      <c r="AD68" s="619"/>
    </row>
    <row r="69" ht="12.75" customHeight="1">
      <c r="AB69" s="623"/>
      <c r="AC69" s="619"/>
      <c r="AD69" s="619"/>
    </row>
    <row r="70" ht="12.75" customHeight="1">
      <c r="AB70" s="623"/>
      <c r="AC70" s="619"/>
      <c r="AD70" s="619"/>
    </row>
    <row r="71" ht="12.75" customHeight="1">
      <c r="AB71" s="623"/>
      <c r="AC71" s="619"/>
      <c r="AD71" s="619"/>
    </row>
    <row r="72" ht="12.75" customHeight="1">
      <c r="AB72" s="623"/>
      <c r="AC72" s="619"/>
      <c r="AD72" s="619"/>
    </row>
    <row r="73" ht="12.75" customHeight="1">
      <c r="AB73" s="623"/>
      <c r="AC73" s="619"/>
      <c r="AD73" s="619"/>
    </row>
    <row r="74" ht="12.75" customHeight="1">
      <c r="AB74" s="623"/>
      <c r="AC74" s="619"/>
      <c r="AD74" s="619"/>
    </row>
    <row r="75" ht="12.75" customHeight="1">
      <c r="AB75" s="623"/>
      <c r="AC75" s="619"/>
      <c r="AD75" s="619"/>
    </row>
    <row r="76" ht="12.75" customHeight="1">
      <c r="AB76" s="623"/>
      <c r="AC76" s="619"/>
      <c r="AD76" s="619"/>
    </row>
    <row r="77" ht="12.75" customHeight="1">
      <c r="AB77" s="623"/>
      <c r="AC77" s="619"/>
      <c r="AD77" s="619"/>
    </row>
    <row r="78" ht="12.75" customHeight="1">
      <c r="AB78" s="623"/>
      <c r="AC78" s="619"/>
      <c r="AD78" s="619"/>
    </row>
    <row r="79" ht="12.75" customHeight="1">
      <c r="AB79" s="623"/>
      <c r="AC79" s="619"/>
      <c r="AD79" s="619"/>
    </row>
    <row r="80" ht="12.75" customHeight="1">
      <c r="AB80" s="623"/>
      <c r="AC80" s="619"/>
      <c r="AD80" s="619"/>
    </row>
    <row r="81" ht="12.75" customHeight="1">
      <c r="AB81" s="623"/>
      <c r="AC81" s="619"/>
      <c r="AD81" s="619"/>
    </row>
    <row r="82" ht="12.75" customHeight="1">
      <c r="AB82" s="623"/>
      <c r="AC82" s="619"/>
      <c r="AD82" s="619"/>
    </row>
    <row r="83" ht="12.75" customHeight="1">
      <c r="AB83" s="623"/>
      <c r="AC83" s="619"/>
      <c r="AD83" s="619"/>
    </row>
    <row r="84" ht="12.75" customHeight="1">
      <c r="AB84" s="623"/>
      <c r="AC84" s="619"/>
      <c r="AD84" s="619"/>
    </row>
    <row r="85" ht="12.75" customHeight="1">
      <c r="AB85" s="623"/>
      <c r="AC85" s="619"/>
      <c r="AD85" s="619"/>
    </row>
    <row r="86" ht="12.75" customHeight="1">
      <c r="AB86" s="623"/>
      <c r="AC86" s="619"/>
      <c r="AD86" s="619"/>
    </row>
    <row r="87" ht="12.75" customHeight="1">
      <c r="AB87" s="623"/>
      <c r="AC87" s="619"/>
      <c r="AD87" s="619"/>
    </row>
    <row r="88" ht="12.75" customHeight="1">
      <c r="AB88" s="623"/>
      <c r="AC88" s="619"/>
      <c r="AD88" s="619"/>
    </row>
    <row r="89" ht="12.75" customHeight="1">
      <c r="AB89" s="623"/>
      <c r="AC89" s="619"/>
      <c r="AD89" s="619"/>
    </row>
    <row r="90" ht="12.75" customHeight="1">
      <c r="AB90" s="623"/>
      <c r="AC90" s="619"/>
      <c r="AD90" s="619"/>
    </row>
    <row r="91" ht="12.75" customHeight="1">
      <c r="AB91" s="623"/>
      <c r="AC91" s="619"/>
      <c r="AD91" s="619"/>
    </row>
    <row r="92" ht="12.75" customHeight="1">
      <c r="AB92" s="623"/>
      <c r="AC92" s="619"/>
      <c r="AD92" s="619"/>
    </row>
    <row r="93" ht="12.75" customHeight="1">
      <c r="AB93" s="623"/>
      <c r="AC93" s="619"/>
      <c r="AD93" s="619"/>
    </row>
    <row r="94" ht="12.75" customHeight="1">
      <c r="AB94" s="623"/>
      <c r="AC94" s="619"/>
      <c r="AD94" s="619"/>
    </row>
    <row r="95" ht="12.75" customHeight="1">
      <c r="AB95" s="623"/>
      <c r="AC95" s="619"/>
      <c r="AD95" s="619"/>
    </row>
    <row r="96" ht="12.75" customHeight="1">
      <c r="AB96" s="623"/>
      <c r="AC96" s="619"/>
      <c r="AD96" s="619"/>
    </row>
    <row r="97" ht="12.75" customHeight="1">
      <c r="AB97" s="623"/>
      <c r="AC97" s="619"/>
      <c r="AD97" s="619"/>
    </row>
    <row r="98" ht="12.75" customHeight="1">
      <c r="AB98" s="623"/>
      <c r="AC98" s="619"/>
      <c r="AD98" s="619"/>
    </row>
    <row r="99" ht="12.75" customHeight="1">
      <c r="AB99" s="623"/>
      <c r="AC99" s="619"/>
      <c r="AD99" s="619"/>
    </row>
    <row r="100" ht="12.75" customHeight="1">
      <c r="AB100" s="623"/>
      <c r="AC100" s="619"/>
      <c r="AD100" s="619"/>
    </row>
    <row r="101" ht="12.75" customHeight="1">
      <c r="AB101" s="623"/>
      <c r="AC101" s="619"/>
      <c r="AD101" s="619"/>
    </row>
    <row r="102" ht="12.75" customHeight="1">
      <c r="AB102" s="623"/>
      <c r="AC102" s="619"/>
      <c r="AD102" s="619"/>
    </row>
    <row r="103" ht="12.75" customHeight="1">
      <c r="AB103" s="623"/>
      <c r="AC103" s="619"/>
      <c r="AD103" s="619"/>
    </row>
    <row r="104" ht="12.75" customHeight="1">
      <c r="AB104" s="623"/>
      <c r="AC104" s="619"/>
      <c r="AD104" s="619"/>
    </row>
    <row r="105" ht="12.75" customHeight="1">
      <c r="AB105" s="623"/>
      <c r="AC105" s="619"/>
      <c r="AD105" s="619"/>
    </row>
    <row r="106" ht="12.75" customHeight="1">
      <c r="AB106" s="623"/>
      <c r="AC106" s="619"/>
      <c r="AD106" s="619"/>
    </row>
    <row r="107" ht="12.75" customHeight="1">
      <c r="AB107" s="623"/>
      <c r="AC107" s="619"/>
      <c r="AD107" s="619"/>
    </row>
    <row r="108" ht="12.75" customHeight="1">
      <c r="AB108" s="623"/>
      <c r="AC108" s="619"/>
      <c r="AD108" s="619"/>
    </row>
    <row r="109" ht="12.75" customHeight="1">
      <c r="AB109" s="623"/>
      <c r="AC109" s="619"/>
      <c r="AD109" s="619"/>
    </row>
    <row r="110" ht="12.75" customHeight="1">
      <c r="AB110" s="623"/>
      <c r="AC110" s="619"/>
      <c r="AD110" s="619"/>
    </row>
    <row r="111" ht="12.75" customHeight="1">
      <c r="AB111" s="623"/>
      <c r="AC111" s="619"/>
      <c r="AD111" s="619"/>
    </row>
    <row r="112" ht="12.75" customHeight="1">
      <c r="AB112" s="623"/>
      <c r="AC112" s="619"/>
      <c r="AD112" s="619"/>
    </row>
    <row r="113" ht="12.75" customHeight="1">
      <c r="AB113" s="623"/>
      <c r="AC113" s="619"/>
      <c r="AD113" s="619"/>
    </row>
    <row r="114" ht="12.75" customHeight="1">
      <c r="AB114" s="623"/>
      <c r="AC114" s="619"/>
      <c r="AD114" s="619"/>
    </row>
    <row r="115" ht="12.75" customHeight="1">
      <c r="AB115" s="623"/>
      <c r="AC115" s="619"/>
      <c r="AD115" s="619"/>
    </row>
    <row r="116" ht="12.75" customHeight="1">
      <c r="AB116" s="623"/>
      <c r="AC116" s="619"/>
      <c r="AD116" s="619"/>
    </row>
    <row r="117" ht="12.75" customHeight="1">
      <c r="AB117" s="623"/>
      <c r="AC117" s="619"/>
      <c r="AD117" s="619"/>
    </row>
    <row r="118" ht="12.75" customHeight="1">
      <c r="AB118" s="623"/>
      <c r="AC118" s="619"/>
      <c r="AD118" s="619"/>
    </row>
    <row r="119" ht="12.75" customHeight="1">
      <c r="AB119" s="623"/>
      <c r="AC119" s="619"/>
      <c r="AD119" s="619"/>
    </row>
    <row r="120" ht="12.75" customHeight="1">
      <c r="AB120" s="623"/>
      <c r="AC120" s="619"/>
      <c r="AD120" s="619"/>
    </row>
    <row r="121" ht="12.75" customHeight="1">
      <c r="AB121" s="623"/>
      <c r="AC121" s="619"/>
      <c r="AD121" s="619"/>
    </row>
    <row r="122" ht="12.75" customHeight="1">
      <c r="AB122" s="623"/>
      <c r="AC122" s="619"/>
      <c r="AD122" s="619"/>
    </row>
    <row r="123" ht="12.75" customHeight="1">
      <c r="AB123" s="623"/>
      <c r="AC123" s="619"/>
      <c r="AD123" s="619"/>
    </row>
    <row r="124" ht="12.75" customHeight="1">
      <c r="AB124" s="623"/>
      <c r="AC124" s="619"/>
      <c r="AD124" s="619"/>
    </row>
    <row r="125" ht="12.75" customHeight="1">
      <c r="AB125" s="623"/>
      <c r="AC125" s="619"/>
      <c r="AD125" s="619"/>
    </row>
    <row r="126" ht="12.75" customHeight="1">
      <c r="AB126" s="623"/>
      <c r="AC126" s="619"/>
      <c r="AD126" s="619"/>
    </row>
    <row r="127" ht="12.75" customHeight="1">
      <c r="AB127" s="623"/>
      <c r="AC127" s="619"/>
      <c r="AD127" s="619"/>
    </row>
    <row r="128" ht="12.75" customHeight="1">
      <c r="AB128" s="623"/>
      <c r="AC128" s="619"/>
      <c r="AD128" s="619"/>
    </row>
    <row r="129" ht="12.75" customHeight="1">
      <c r="AB129" s="623"/>
      <c r="AC129" s="619"/>
      <c r="AD129" s="619"/>
    </row>
    <row r="130" ht="12.75" customHeight="1">
      <c r="AB130" s="623"/>
      <c r="AC130" s="619"/>
      <c r="AD130" s="619"/>
    </row>
    <row r="131" ht="12.75" customHeight="1">
      <c r="AB131" s="623"/>
      <c r="AC131" s="619"/>
      <c r="AD131" s="619"/>
    </row>
    <row r="132" ht="12.75" customHeight="1">
      <c r="AB132" s="623"/>
      <c r="AC132" s="619"/>
      <c r="AD132" s="619"/>
    </row>
    <row r="133" ht="12.75" customHeight="1">
      <c r="AB133" s="623"/>
      <c r="AC133" s="619"/>
      <c r="AD133" s="619"/>
    </row>
    <row r="134" ht="12.75" customHeight="1">
      <c r="AB134" s="623"/>
      <c r="AC134" s="619"/>
      <c r="AD134" s="619"/>
    </row>
    <row r="135" ht="12.75" customHeight="1">
      <c r="AB135" s="623"/>
      <c r="AC135" s="619"/>
      <c r="AD135" s="619"/>
    </row>
    <row r="136" ht="12.75" customHeight="1">
      <c r="AB136" s="623"/>
      <c r="AC136" s="619"/>
      <c r="AD136" s="619"/>
    </row>
    <row r="137" ht="12.75" customHeight="1">
      <c r="AB137" s="623"/>
      <c r="AC137" s="619"/>
      <c r="AD137" s="619"/>
    </row>
    <row r="138" ht="12.75" customHeight="1">
      <c r="AB138" s="623"/>
      <c r="AC138" s="619"/>
      <c r="AD138" s="619"/>
    </row>
    <row r="139" ht="12.75" customHeight="1">
      <c r="AB139" s="623"/>
      <c r="AC139" s="619"/>
      <c r="AD139" s="619"/>
    </row>
    <row r="140" ht="12.75" customHeight="1">
      <c r="AB140" s="623"/>
      <c r="AC140" s="619"/>
      <c r="AD140" s="619"/>
    </row>
    <row r="141" ht="12.75" customHeight="1">
      <c r="AB141" s="623"/>
      <c r="AC141" s="619"/>
      <c r="AD141" s="619"/>
    </row>
    <row r="142" ht="12.75" customHeight="1">
      <c r="AB142" s="623"/>
      <c r="AC142" s="619"/>
      <c r="AD142" s="619"/>
    </row>
    <row r="143" ht="12.75" customHeight="1">
      <c r="AB143" s="623"/>
      <c r="AC143" s="619"/>
      <c r="AD143" s="619"/>
    </row>
    <row r="144" ht="12.75" customHeight="1">
      <c r="AB144" s="623"/>
      <c r="AC144" s="619"/>
      <c r="AD144" s="619"/>
    </row>
    <row r="145" ht="12.75" customHeight="1">
      <c r="AB145" s="623"/>
      <c r="AC145" s="619"/>
      <c r="AD145" s="619"/>
    </row>
    <row r="146" ht="12.75" customHeight="1">
      <c r="AB146" s="623"/>
      <c r="AC146" s="619"/>
      <c r="AD146" s="619"/>
    </row>
    <row r="147" ht="12.75" customHeight="1">
      <c r="AB147" s="623"/>
      <c r="AC147" s="619"/>
      <c r="AD147" s="619"/>
    </row>
    <row r="148" ht="12.75" customHeight="1">
      <c r="AB148" s="623"/>
      <c r="AC148" s="619"/>
      <c r="AD148" s="619"/>
    </row>
    <row r="149" ht="12.75" customHeight="1">
      <c r="AB149" s="623"/>
      <c r="AC149" s="619"/>
      <c r="AD149" s="619"/>
    </row>
    <row r="150" ht="12.75" customHeight="1">
      <c r="AB150" s="623"/>
      <c r="AC150" s="619"/>
      <c r="AD150" s="619"/>
    </row>
    <row r="151" ht="12.75" customHeight="1">
      <c r="AB151" s="623"/>
      <c r="AC151" s="619"/>
      <c r="AD151" s="619"/>
    </row>
    <row r="152" ht="12.75" customHeight="1">
      <c r="AB152" s="623"/>
      <c r="AC152" s="619"/>
      <c r="AD152" s="619"/>
    </row>
    <row r="153" ht="12.75" customHeight="1">
      <c r="AB153" s="623"/>
      <c r="AC153" s="619"/>
      <c r="AD153" s="619"/>
    </row>
    <row r="154" ht="12.75" customHeight="1">
      <c r="AB154" s="623"/>
      <c r="AC154" s="619"/>
      <c r="AD154" s="619"/>
    </row>
    <row r="155" ht="12.75" customHeight="1">
      <c r="AB155" s="623"/>
      <c r="AC155" s="619"/>
      <c r="AD155" s="619"/>
    </row>
    <row r="156" ht="12.75" customHeight="1">
      <c r="AB156" s="623"/>
      <c r="AC156" s="619"/>
      <c r="AD156" s="619"/>
    </row>
    <row r="157" ht="12.75" customHeight="1">
      <c r="AB157" s="623"/>
      <c r="AC157" s="619"/>
      <c r="AD157" s="619"/>
    </row>
    <row r="158" ht="12.75" customHeight="1">
      <c r="AB158" s="623"/>
      <c r="AC158" s="619"/>
      <c r="AD158" s="619"/>
    </row>
    <row r="159" ht="12.75" customHeight="1">
      <c r="AB159" s="623"/>
      <c r="AC159" s="619"/>
      <c r="AD159" s="619"/>
    </row>
    <row r="160" ht="12.75" customHeight="1">
      <c r="AB160" s="623"/>
      <c r="AC160" s="619"/>
      <c r="AD160" s="619"/>
    </row>
    <row r="161" ht="12.75" customHeight="1">
      <c r="AB161" s="623"/>
      <c r="AC161" s="619"/>
      <c r="AD161" s="619"/>
    </row>
    <row r="162" ht="12.75" customHeight="1">
      <c r="AB162" s="623"/>
      <c r="AC162" s="619"/>
      <c r="AD162" s="619"/>
    </row>
    <row r="163" ht="12.75" customHeight="1">
      <c r="AB163" s="623"/>
      <c r="AC163" s="619"/>
      <c r="AD163" s="619"/>
    </row>
    <row r="164" ht="12.75" customHeight="1">
      <c r="AB164" s="623"/>
      <c r="AC164" s="619"/>
      <c r="AD164" s="619"/>
    </row>
    <row r="165" ht="12.75" customHeight="1">
      <c r="AB165" s="623"/>
      <c r="AC165" s="619"/>
      <c r="AD165" s="619"/>
    </row>
    <row r="166" ht="12.75" customHeight="1">
      <c r="AB166" s="623"/>
      <c r="AC166" s="619"/>
      <c r="AD166" s="619"/>
    </row>
    <row r="167" ht="12.75" customHeight="1">
      <c r="AB167" s="623"/>
      <c r="AC167" s="619"/>
      <c r="AD167" s="619"/>
    </row>
    <row r="168" ht="12.75" customHeight="1">
      <c r="AB168" s="623"/>
      <c r="AC168" s="619"/>
      <c r="AD168" s="619"/>
    </row>
    <row r="169" ht="12.75" customHeight="1">
      <c r="AB169" s="623"/>
      <c r="AC169" s="619"/>
      <c r="AD169" s="619"/>
    </row>
    <row r="170" ht="12.75" customHeight="1">
      <c r="AB170" s="623"/>
      <c r="AC170" s="619"/>
      <c r="AD170" s="619"/>
    </row>
    <row r="171" ht="12.75" customHeight="1">
      <c r="AB171" s="623"/>
      <c r="AC171" s="619"/>
      <c r="AD171" s="619"/>
    </row>
    <row r="172" ht="12.75" customHeight="1">
      <c r="AB172" s="623"/>
      <c r="AC172" s="619"/>
      <c r="AD172" s="619"/>
    </row>
    <row r="173" ht="12.75" customHeight="1">
      <c r="AB173" s="623"/>
      <c r="AC173" s="619"/>
      <c r="AD173" s="619"/>
    </row>
    <row r="174" ht="12.75" customHeight="1">
      <c r="AB174" s="623"/>
      <c r="AC174" s="619"/>
      <c r="AD174" s="619"/>
    </row>
    <row r="175" ht="12.75" customHeight="1">
      <c r="AB175" s="623"/>
      <c r="AC175" s="619"/>
      <c r="AD175" s="619"/>
    </row>
    <row r="176" ht="12.75" customHeight="1">
      <c r="AB176" s="623"/>
      <c r="AC176" s="619"/>
      <c r="AD176" s="619"/>
    </row>
    <row r="177" ht="12.75" customHeight="1">
      <c r="AB177" s="623"/>
      <c r="AC177" s="619"/>
      <c r="AD177" s="619"/>
    </row>
    <row r="178" ht="12.75" customHeight="1">
      <c r="AB178" s="623"/>
      <c r="AC178" s="619"/>
      <c r="AD178" s="619"/>
    </row>
    <row r="179" ht="12.75" customHeight="1">
      <c r="AB179" s="623"/>
      <c r="AC179" s="619"/>
      <c r="AD179" s="619"/>
    </row>
    <row r="180" ht="12.75" customHeight="1">
      <c r="AB180" s="623"/>
      <c r="AC180" s="619"/>
      <c r="AD180" s="619"/>
    </row>
    <row r="181" ht="12.75" customHeight="1">
      <c r="AB181" s="623"/>
      <c r="AC181" s="619"/>
      <c r="AD181" s="619"/>
    </row>
    <row r="182" ht="12.75" customHeight="1">
      <c r="AB182" s="623"/>
      <c r="AC182" s="619"/>
      <c r="AD182" s="619"/>
    </row>
    <row r="183" ht="12.75" customHeight="1">
      <c r="AB183" s="623"/>
      <c r="AC183" s="619"/>
      <c r="AD183" s="619"/>
    </row>
    <row r="184" ht="12.75" customHeight="1">
      <c r="AB184" s="623"/>
      <c r="AC184" s="619"/>
      <c r="AD184" s="619"/>
    </row>
    <row r="185" ht="12.75" customHeight="1">
      <c r="AB185" s="623"/>
      <c r="AC185" s="619"/>
      <c r="AD185" s="619"/>
    </row>
    <row r="186" ht="12.75" customHeight="1">
      <c r="AB186" s="623"/>
      <c r="AC186" s="619"/>
      <c r="AD186" s="619"/>
    </row>
    <row r="187" ht="12.75" customHeight="1">
      <c r="AB187" s="623"/>
      <c r="AC187" s="619"/>
      <c r="AD187" s="619"/>
    </row>
    <row r="188" ht="12.75" customHeight="1">
      <c r="AB188" s="623"/>
      <c r="AC188" s="619"/>
      <c r="AD188" s="619"/>
    </row>
    <row r="189" ht="12.75" customHeight="1">
      <c r="AB189" s="623"/>
      <c r="AC189" s="619"/>
      <c r="AD189" s="619"/>
    </row>
    <row r="190" ht="12.75" customHeight="1">
      <c r="AB190" s="623"/>
      <c r="AC190" s="619"/>
      <c r="AD190" s="619"/>
    </row>
    <row r="191" ht="12.75" customHeight="1">
      <c r="AB191" s="623"/>
      <c r="AC191" s="619"/>
      <c r="AD191" s="619"/>
    </row>
    <row r="192" ht="12.75" customHeight="1">
      <c r="AB192" s="623"/>
      <c r="AC192" s="619"/>
      <c r="AD192" s="619"/>
    </row>
    <row r="193" ht="12.75" customHeight="1">
      <c r="AB193" s="623"/>
      <c r="AC193" s="619"/>
      <c r="AD193" s="619"/>
    </row>
    <row r="194" ht="12.75" customHeight="1">
      <c r="AB194" s="623"/>
      <c r="AC194" s="619"/>
      <c r="AD194" s="619"/>
    </row>
    <row r="195" ht="12.75" customHeight="1">
      <c r="AB195" s="623"/>
      <c r="AC195" s="619"/>
      <c r="AD195" s="619"/>
    </row>
    <row r="196" ht="12.75" customHeight="1">
      <c r="AB196" s="623"/>
      <c r="AC196" s="619"/>
      <c r="AD196" s="619"/>
    </row>
    <row r="197" ht="12.75" customHeight="1">
      <c r="AB197" s="623"/>
      <c r="AC197" s="619"/>
      <c r="AD197" s="619"/>
    </row>
    <row r="198" ht="12.75" customHeight="1">
      <c r="AB198" s="623"/>
      <c r="AC198" s="619"/>
      <c r="AD198" s="619"/>
    </row>
    <row r="199" ht="12.75" customHeight="1">
      <c r="AB199" s="623"/>
      <c r="AC199" s="619"/>
      <c r="AD199" s="619"/>
    </row>
    <row r="200" ht="12.75" customHeight="1">
      <c r="AB200" s="623"/>
      <c r="AC200" s="619"/>
      <c r="AD200" s="619"/>
    </row>
    <row r="201" ht="12.75" customHeight="1">
      <c r="AB201" s="623"/>
      <c r="AC201" s="619"/>
      <c r="AD201" s="619"/>
    </row>
    <row r="202" ht="12.75" customHeight="1">
      <c r="AB202" s="623"/>
      <c r="AC202" s="619"/>
      <c r="AD202" s="619"/>
    </row>
    <row r="203" ht="12.75" customHeight="1">
      <c r="AB203" s="623"/>
      <c r="AC203" s="619"/>
      <c r="AD203" s="619"/>
    </row>
    <row r="204" ht="12.75" customHeight="1">
      <c r="AB204" s="623"/>
      <c r="AC204" s="619"/>
      <c r="AD204" s="619"/>
    </row>
    <row r="205" ht="12.75" customHeight="1">
      <c r="AB205" s="623"/>
      <c r="AC205" s="619"/>
      <c r="AD205" s="619"/>
    </row>
    <row r="206" ht="12.75" customHeight="1">
      <c r="AB206" s="623"/>
      <c r="AC206" s="619"/>
      <c r="AD206" s="619"/>
    </row>
    <row r="207" ht="12.75" customHeight="1">
      <c r="AB207" s="623"/>
      <c r="AC207" s="619"/>
      <c r="AD207" s="619"/>
    </row>
    <row r="208" ht="12.75" customHeight="1">
      <c r="AB208" s="623"/>
      <c r="AC208" s="619"/>
      <c r="AD208" s="619"/>
    </row>
    <row r="209" ht="12.75" customHeight="1">
      <c r="AB209" s="623"/>
      <c r="AC209" s="619"/>
      <c r="AD209" s="619"/>
    </row>
    <row r="210" ht="12.75" customHeight="1">
      <c r="AB210" s="623"/>
      <c r="AC210" s="619"/>
      <c r="AD210" s="619"/>
    </row>
    <row r="211" ht="12.75" customHeight="1">
      <c r="AB211" s="623"/>
      <c r="AC211" s="619"/>
      <c r="AD211" s="619"/>
    </row>
    <row r="212" ht="12.75" customHeight="1">
      <c r="AB212" s="623"/>
      <c r="AC212" s="619"/>
      <c r="AD212" s="619"/>
    </row>
    <row r="213" ht="12.75" customHeight="1">
      <c r="AB213" s="623"/>
      <c r="AC213" s="619"/>
      <c r="AD213" s="619"/>
    </row>
    <row r="214" ht="12.75" customHeight="1">
      <c r="AB214" s="623"/>
      <c r="AC214" s="619"/>
      <c r="AD214" s="619"/>
    </row>
    <row r="215" ht="12.75" customHeight="1">
      <c r="AB215" s="623"/>
      <c r="AC215" s="619"/>
      <c r="AD215" s="619"/>
    </row>
    <row r="216" ht="12.75" customHeight="1">
      <c r="AB216" s="623"/>
      <c r="AC216" s="619"/>
      <c r="AD216" s="619"/>
    </row>
    <row r="217" ht="12.75" customHeight="1">
      <c r="AB217" s="623"/>
      <c r="AC217" s="619"/>
      <c r="AD217" s="619"/>
    </row>
    <row r="218" ht="12.75" customHeight="1">
      <c r="AB218" s="623"/>
      <c r="AC218" s="619"/>
      <c r="AD218" s="619"/>
    </row>
    <row r="219" ht="12.75" customHeight="1">
      <c r="AB219" s="623"/>
      <c r="AC219" s="619"/>
      <c r="AD219" s="619"/>
    </row>
    <row r="220" ht="12.75" customHeight="1">
      <c r="AB220" s="623"/>
      <c r="AC220" s="619"/>
      <c r="AD220" s="619"/>
    </row>
    <row r="221" ht="12.75" customHeight="1">
      <c r="AB221" s="623"/>
      <c r="AC221" s="619"/>
      <c r="AD221" s="619"/>
    </row>
    <row r="222" ht="12.75" customHeight="1">
      <c r="AB222" s="623"/>
      <c r="AC222" s="619"/>
      <c r="AD222" s="619"/>
    </row>
    <row r="223" ht="12.75" customHeight="1">
      <c r="AB223" s="623"/>
      <c r="AC223" s="619"/>
      <c r="AD223" s="619"/>
    </row>
    <row r="224" ht="12.75" customHeight="1">
      <c r="AB224" s="623"/>
      <c r="AC224" s="619"/>
      <c r="AD224" s="619"/>
    </row>
    <row r="225" ht="12.75" customHeight="1">
      <c r="AB225" s="623"/>
      <c r="AC225" s="619"/>
      <c r="AD225" s="619"/>
    </row>
    <row r="226" ht="12.75" customHeight="1">
      <c r="AB226" s="623"/>
      <c r="AC226" s="619"/>
      <c r="AD226" s="619"/>
    </row>
    <row r="227" ht="12.75" customHeight="1">
      <c r="AB227" s="623"/>
      <c r="AC227" s="619"/>
      <c r="AD227" s="619"/>
    </row>
    <row r="228" ht="12.75" customHeight="1">
      <c r="AB228" s="623"/>
      <c r="AC228" s="619"/>
      <c r="AD228" s="619"/>
    </row>
    <row r="229" ht="12.75" customHeight="1">
      <c r="AB229" s="623"/>
      <c r="AC229" s="619"/>
      <c r="AD229" s="619"/>
    </row>
    <row r="230" ht="12.75" customHeight="1">
      <c r="AB230" s="623"/>
      <c r="AC230" s="619"/>
      <c r="AD230" s="619"/>
    </row>
    <row r="231" ht="12.75" customHeight="1">
      <c r="AB231" s="623"/>
      <c r="AC231" s="619"/>
      <c r="AD231" s="619"/>
    </row>
    <row r="232" ht="12.75" customHeight="1">
      <c r="AB232" s="623"/>
      <c r="AC232" s="619"/>
      <c r="AD232" s="619"/>
    </row>
    <row r="233" ht="12.75" customHeight="1">
      <c r="AB233" s="623"/>
      <c r="AC233" s="619"/>
      <c r="AD233" s="619"/>
    </row>
    <row r="234" ht="12.75" customHeight="1">
      <c r="AB234" s="623"/>
      <c r="AC234" s="619"/>
      <c r="AD234" s="619"/>
    </row>
    <row r="235" ht="12.75" customHeight="1">
      <c r="AB235" s="623"/>
      <c r="AC235" s="619"/>
      <c r="AD235" s="619"/>
    </row>
    <row r="236" ht="12.75" customHeight="1">
      <c r="AB236" s="623"/>
      <c r="AC236" s="619"/>
      <c r="AD236" s="619"/>
    </row>
    <row r="237" ht="12.75" customHeight="1">
      <c r="AB237" s="623"/>
      <c r="AC237" s="619"/>
      <c r="AD237" s="619"/>
    </row>
    <row r="238" ht="12.75" customHeight="1">
      <c r="AB238" s="623"/>
      <c r="AC238" s="619"/>
      <c r="AD238" s="619"/>
    </row>
    <row r="239" ht="12.75" customHeight="1">
      <c r="AB239" s="623"/>
      <c r="AC239" s="619"/>
      <c r="AD239" s="619"/>
    </row>
    <row r="240" ht="12.75" customHeight="1">
      <c r="AB240" s="623"/>
      <c r="AC240" s="619"/>
      <c r="AD240" s="619"/>
    </row>
    <row r="241" ht="12.75" customHeight="1">
      <c r="AB241" s="623"/>
      <c r="AC241" s="619"/>
      <c r="AD241" s="619"/>
    </row>
    <row r="242" ht="12.75" customHeight="1">
      <c r="AB242" s="623"/>
      <c r="AC242" s="619"/>
      <c r="AD242" s="619"/>
    </row>
    <row r="243" ht="12.75" customHeight="1">
      <c r="AB243" s="623"/>
      <c r="AC243" s="619"/>
      <c r="AD243" s="619"/>
    </row>
    <row r="244" ht="12.75" customHeight="1">
      <c r="AB244" s="623"/>
      <c r="AC244" s="619"/>
      <c r="AD244" s="619"/>
    </row>
    <row r="245" ht="12.75" customHeight="1">
      <c r="AB245" s="623"/>
      <c r="AC245" s="619"/>
      <c r="AD245" s="619"/>
    </row>
    <row r="246" ht="12.75" customHeight="1">
      <c r="AB246" s="623"/>
      <c r="AC246" s="619"/>
      <c r="AD246" s="619"/>
    </row>
    <row r="247" ht="12.75" customHeight="1">
      <c r="AB247" s="623"/>
      <c r="AC247" s="619"/>
      <c r="AD247" s="619"/>
    </row>
    <row r="248" ht="12.75" customHeight="1">
      <c r="AB248" s="623"/>
      <c r="AC248" s="619"/>
      <c r="AD248" s="619"/>
    </row>
    <row r="249" ht="12.75" customHeight="1">
      <c r="AB249" s="623"/>
      <c r="AC249" s="619"/>
      <c r="AD249" s="619"/>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447"/>
      <c r="D2" s="447"/>
      <c r="E2" s="447"/>
      <c r="F2" s="447"/>
      <c r="G2" s="447"/>
      <c r="H2" s="447"/>
      <c r="I2" s="447"/>
      <c r="J2" s="447"/>
      <c r="K2" s="447"/>
      <c r="L2" s="447"/>
      <c r="M2" s="447"/>
      <c r="N2" s="447"/>
      <c r="O2" s="447"/>
      <c r="P2" s="447"/>
      <c r="Q2" s="447"/>
      <c r="R2" s="447"/>
      <c r="S2" s="447"/>
      <c r="T2" s="447"/>
      <c r="U2" s="447"/>
      <c r="V2" s="447"/>
      <c r="W2" s="447"/>
      <c r="X2" s="447"/>
      <c r="Y2" s="447"/>
      <c r="Z2" s="447"/>
      <c r="AA2" s="448"/>
      <c r="AB2" s="449"/>
    </row>
    <row r="3" ht="12.75" customHeight="1">
      <c r="C3" s="459">
        <v>1.0</v>
      </c>
      <c r="D3" s="460" t="s">
        <v>244</v>
      </c>
      <c r="E3" s="461" t="s">
        <v>21</v>
      </c>
      <c r="F3" s="461" t="s">
        <v>105</v>
      </c>
      <c r="G3" s="461" t="s">
        <v>245</v>
      </c>
      <c r="H3" s="461" t="s">
        <v>246</v>
      </c>
      <c r="I3" s="462">
        <v>100.0</v>
      </c>
      <c r="J3" s="463" t="s">
        <v>113</v>
      </c>
      <c r="K3" s="464" t="s">
        <v>247</v>
      </c>
      <c r="L3" s="465" t="s">
        <v>248</v>
      </c>
      <c r="M3" s="466" t="s">
        <v>52</v>
      </c>
      <c r="N3" s="461" t="s">
        <v>249</v>
      </c>
      <c r="O3" s="467" t="s">
        <v>30</v>
      </c>
      <c r="P3" s="467" t="s">
        <v>30</v>
      </c>
      <c r="Q3" s="468" t="str">
        <f>'PN-Avance inversión'!E32</f>
        <v/>
      </c>
      <c r="R3" s="467" t="s">
        <v>30</v>
      </c>
      <c r="S3" s="467" t="s">
        <v>30</v>
      </c>
      <c r="T3" s="469" t="str">
        <f>'PN-Avance inversión'!E33</f>
        <v>VARIABLE 3</v>
      </c>
      <c r="U3" s="467" t="s">
        <v>30</v>
      </c>
      <c r="V3" s="467" t="s">
        <v>30</v>
      </c>
      <c r="W3" s="469" t="str">
        <f>'PN-Avance inversión'!E34</f>
        <v/>
      </c>
      <c r="X3" s="467" t="s">
        <v>30</v>
      </c>
      <c r="Y3" s="467" t="s">
        <v>30</v>
      </c>
      <c r="Z3" s="469" t="str">
        <f>'PN-Avance inversión'!E35</f>
        <v/>
      </c>
      <c r="AA3" s="470" t="str">
        <f>AVERAGE(Q3,T3)</f>
        <v>#DIV/0!</v>
      </c>
      <c r="AB3" s="471" t="s">
        <v>250</v>
      </c>
    </row>
    <row r="4" ht="12.75" customHeight="1">
      <c r="C4" s="476">
        <v>2.0</v>
      </c>
      <c r="D4" s="477" t="s">
        <v>253</v>
      </c>
      <c r="E4" s="478" t="s">
        <v>21</v>
      </c>
      <c r="F4" s="478" t="s">
        <v>105</v>
      </c>
      <c r="G4" s="478" t="s">
        <v>245</v>
      </c>
      <c r="H4" s="478" t="s">
        <v>254</v>
      </c>
      <c r="I4" s="479">
        <v>1.0</v>
      </c>
      <c r="J4" s="480" t="s">
        <v>113</v>
      </c>
      <c r="K4" s="481" t="s">
        <v>114</v>
      </c>
      <c r="L4" s="482" t="s">
        <v>255</v>
      </c>
      <c r="M4" s="478" t="s">
        <v>249</v>
      </c>
      <c r="N4" s="478" t="s">
        <v>249</v>
      </c>
      <c r="O4" s="483" t="s">
        <v>30</v>
      </c>
      <c r="P4" s="483" t="s">
        <v>30</v>
      </c>
      <c r="Q4" s="483" t="s">
        <v>30</v>
      </c>
      <c r="R4" s="484" t="str">
        <f>'PN-Plan de Desarrollo'!E32</f>
        <v/>
      </c>
      <c r="S4" s="483" t="s">
        <v>30</v>
      </c>
      <c r="T4" s="483" t="s">
        <v>30</v>
      </c>
      <c r="U4" s="483" t="s">
        <v>30</v>
      </c>
      <c r="V4" s="484" t="str">
        <f>'PN-Plan de Desarrollo'!E33</f>
        <v>VARIABLE 3</v>
      </c>
      <c r="W4" s="483" t="s">
        <v>30</v>
      </c>
      <c r="X4" s="483" t="s">
        <v>30</v>
      </c>
      <c r="Y4" s="483" t="s">
        <v>30</v>
      </c>
      <c r="Z4" s="484" t="str">
        <f>'PN-Plan de Desarrollo'!E34</f>
        <v/>
      </c>
      <c r="AA4" s="470" t="str">
        <f t="shared" ref="AA4:AA5" si="1">AVERAGE(R4,V4)</f>
        <v>#DIV/0!</v>
      </c>
      <c r="AB4" s="471" t="s">
        <v>250</v>
      </c>
    </row>
    <row r="5" ht="12.75" customHeight="1">
      <c r="C5" s="487">
        <v>3.0</v>
      </c>
      <c r="D5" s="488" t="s">
        <v>257</v>
      </c>
      <c r="E5" s="489" t="s">
        <v>21</v>
      </c>
      <c r="F5" s="489" t="s">
        <v>105</v>
      </c>
      <c r="G5" s="489" t="s">
        <v>245</v>
      </c>
      <c r="H5" s="489" t="s">
        <v>258</v>
      </c>
      <c r="I5" s="490">
        <v>1.0</v>
      </c>
      <c r="J5" s="491" t="s">
        <v>113</v>
      </c>
      <c r="K5" s="492" t="s">
        <v>114</v>
      </c>
      <c r="L5" s="493" t="s">
        <v>255</v>
      </c>
      <c r="M5" s="489" t="s">
        <v>249</v>
      </c>
      <c r="N5" s="489" t="s">
        <v>249</v>
      </c>
      <c r="O5" s="494" t="s">
        <v>30</v>
      </c>
      <c r="P5" s="494" t="s">
        <v>30</v>
      </c>
      <c r="Q5" s="494" t="s">
        <v>30</v>
      </c>
      <c r="R5" s="495" t="str">
        <f>'PN-PTEP'!E32</f>
        <v/>
      </c>
      <c r="S5" s="496" t="s">
        <v>30</v>
      </c>
      <c r="T5" s="496" t="s">
        <v>30</v>
      </c>
      <c r="U5" s="496" t="s">
        <v>30</v>
      </c>
      <c r="V5" s="495" t="str">
        <f>'PN-PTEP'!E33</f>
        <v>VARIABLE 3</v>
      </c>
      <c r="W5" s="496" t="s">
        <v>30</v>
      </c>
      <c r="X5" s="496" t="s">
        <v>30</v>
      </c>
      <c r="Y5" s="496" t="s">
        <v>30</v>
      </c>
      <c r="Z5" s="495" t="str">
        <f>'PN-PTEP'!E34</f>
        <v>N/A</v>
      </c>
      <c r="AA5" s="470" t="str">
        <f t="shared" si="1"/>
        <v>#DIV/0!</v>
      </c>
      <c r="AB5" s="471" t="s">
        <v>250</v>
      </c>
    </row>
    <row r="6" ht="12.75" customHeight="1">
      <c r="C6" s="459">
        <v>4.0</v>
      </c>
      <c r="D6" s="460" t="s">
        <v>261</v>
      </c>
      <c r="E6" s="461" t="s">
        <v>21</v>
      </c>
      <c r="F6" s="461" t="s">
        <v>262</v>
      </c>
      <c r="G6" s="461" t="s">
        <v>245</v>
      </c>
      <c r="H6" s="461" t="s">
        <v>263</v>
      </c>
      <c r="I6" s="498">
        <v>1.0</v>
      </c>
      <c r="J6" s="463" t="s">
        <v>113</v>
      </c>
      <c r="K6" s="464" t="s">
        <v>264</v>
      </c>
      <c r="L6" s="465" t="s">
        <v>265</v>
      </c>
      <c r="M6" s="466" t="s">
        <v>266</v>
      </c>
      <c r="N6" s="466" t="s">
        <v>52</v>
      </c>
      <c r="O6" s="468" t="str">
        <f t="shared" ref="O6:Z6" si="2">#REF!</f>
        <v>#REF!</v>
      </c>
      <c r="P6" s="468" t="str">
        <f t="shared" si="2"/>
        <v>#REF!</v>
      </c>
      <c r="Q6" s="468" t="str">
        <f t="shared" si="2"/>
        <v>#REF!</v>
      </c>
      <c r="R6" s="499" t="str">
        <f t="shared" si="2"/>
        <v>#REF!</v>
      </c>
      <c r="S6" s="499" t="str">
        <f t="shared" si="2"/>
        <v>#REF!</v>
      </c>
      <c r="T6" s="499" t="str">
        <f t="shared" si="2"/>
        <v>#REF!</v>
      </c>
      <c r="U6" s="499" t="str">
        <f t="shared" si="2"/>
        <v>#REF!</v>
      </c>
      <c r="V6" s="499" t="str">
        <f t="shared" si="2"/>
        <v>#REF!</v>
      </c>
      <c r="W6" s="499" t="str">
        <f t="shared" si="2"/>
        <v>#REF!</v>
      </c>
      <c r="X6" s="499" t="str">
        <f t="shared" si="2"/>
        <v>#REF!</v>
      </c>
      <c r="Y6" s="499" t="str">
        <f t="shared" si="2"/>
        <v>#REF!</v>
      </c>
      <c r="Z6" s="499" t="str">
        <f t="shared" si="2"/>
        <v>#REF!</v>
      </c>
      <c r="AA6" s="597"/>
      <c r="AB6" s="624"/>
    </row>
    <row r="7" ht="12.75" customHeight="1">
      <c r="C7" s="459">
        <v>5.0</v>
      </c>
      <c r="D7" s="477" t="s">
        <v>269</v>
      </c>
      <c r="E7" s="478" t="s">
        <v>20</v>
      </c>
      <c r="F7" s="478" t="s">
        <v>270</v>
      </c>
      <c r="G7" s="478" t="s">
        <v>38</v>
      </c>
      <c r="H7" s="478" t="s">
        <v>271</v>
      </c>
      <c r="I7" s="479">
        <v>0.0</v>
      </c>
      <c r="J7" s="503">
        <v>0.0</v>
      </c>
      <c r="K7" s="504" t="s">
        <v>272</v>
      </c>
      <c r="L7" s="505" t="s">
        <v>273</v>
      </c>
      <c r="M7" s="506" t="s">
        <v>52</v>
      </c>
      <c r="N7" s="478" t="s">
        <v>249</v>
      </c>
      <c r="O7" s="483" t="s">
        <v>30</v>
      </c>
      <c r="P7" s="483" t="s">
        <v>30</v>
      </c>
      <c r="Q7" s="507" t="str">
        <f>#REF!</f>
        <v>#REF!</v>
      </c>
      <c r="R7" s="483" t="s">
        <v>30</v>
      </c>
      <c r="S7" s="483" t="s">
        <v>30</v>
      </c>
      <c r="T7" s="507" t="str">
        <f>#REF!</f>
        <v>#REF!</v>
      </c>
      <c r="U7" s="483" t="s">
        <v>30</v>
      </c>
      <c r="V7" s="483" t="s">
        <v>30</v>
      </c>
      <c r="W7" s="507" t="str">
        <f>#REF!</f>
        <v>#REF!</v>
      </c>
      <c r="X7" s="483" t="s">
        <v>30</v>
      </c>
      <c r="Y7" s="483" t="s">
        <v>30</v>
      </c>
      <c r="Z7" s="507" t="str">
        <f t="shared" ref="Z7:Z10" si="3">#REF!</f>
        <v>#REF!</v>
      </c>
      <c r="AA7" s="508" t="str">
        <f>Q7</f>
        <v>#REF!</v>
      </c>
      <c r="AB7" s="471" t="s">
        <v>250</v>
      </c>
    </row>
    <row r="8" ht="12.75" customHeight="1">
      <c r="C8" s="476">
        <v>6.0</v>
      </c>
      <c r="D8" s="477" t="s">
        <v>275</v>
      </c>
      <c r="E8" s="478" t="s">
        <v>21</v>
      </c>
      <c r="F8" s="478" t="s">
        <v>105</v>
      </c>
      <c r="G8" s="478" t="s">
        <v>245</v>
      </c>
      <c r="H8" s="478" t="s">
        <v>276</v>
      </c>
      <c r="I8" s="479">
        <v>1.0</v>
      </c>
      <c r="J8" s="503" t="s">
        <v>277</v>
      </c>
      <c r="K8" s="504" t="s">
        <v>278</v>
      </c>
      <c r="L8" s="505" t="s">
        <v>279</v>
      </c>
      <c r="M8" s="506" t="s">
        <v>280</v>
      </c>
      <c r="N8" s="506" t="s">
        <v>280</v>
      </c>
      <c r="O8" s="483" t="s">
        <v>30</v>
      </c>
      <c r="P8" s="483" t="s">
        <v>30</v>
      </c>
      <c r="Q8" s="483" t="s">
        <v>30</v>
      </c>
      <c r="R8" s="483" t="s">
        <v>30</v>
      </c>
      <c r="S8" s="483" t="s">
        <v>30</v>
      </c>
      <c r="T8" s="483" t="s">
        <v>30</v>
      </c>
      <c r="U8" s="483" t="s">
        <v>30</v>
      </c>
      <c r="V8" s="483" t="s">
        <v>30</v>
      </c>
      <c r="W8" s="483" t="s">
        <v>30</v>
      </c>
      <c r="X8" s="483" t="s">
        <v>30</v>
      </c>
      <c r="Y8" s="483" t="s">
        <v>30</v>
      </c>
      <c r="Z8" s="507" t="str">
        <f t="shared" si="3"/>
        <v>#REF!</v>
      </c>
      <c r="AA8" s="509" t="str">
        <f>Z8</f>
        <v>#REF!</v>
      </c>
      <c r="AB8" s="625"/>
    </row>
    <row r="9" ht="12.75" customHeight="1">
      <c r="C9" s="487">
        <v>7.0</v>
      </c>
      <c r="D9" s="477" t="s">
        <v>282</v>
      </c>
      <c r="E9" s="510" t="s">
        <v>22</v>
      </c>
      <c r="F9" s="478" t="s">
        <v>283</v>
      </c>
      <c r="G9" s="478" t="s">
        <v>38</v>
      </c>
      <c r="H9" s="478" t="s">
        <v>284</v>
      </c>
      <c r="I9" s="479">
        <v>0.0</v>
      </c>
      <c r="J9" s="503" t="s">
        <v>285</v>
      </c>
      <c r="K9" s="504" t="s">
        <v>286</v>
      </c>
      <c r="L9" s="505" t="s">
        <v>287</v>
      </c>
      <c r="M9" s="506" t="s">
        <v>52</v>
      </c>
      <c r="N9" s="506" t="s">
        <v>52</v>
      </c>
      <c r="O9" s="483" t="s">
        <v>30</v>
      </c>
      <c r="P9" s="483" t="s">
        <v>30</v>
      </c>
      <c r="Q9" s="484" t="str">
        <f t="shared" ref="Q9:Q10" si="4">#REF!</f>
        <v>#REF!</v>
      </c>
      <c r="R9" s="483" t="s">
        <v>30</v>
      </c>
      <c r="S9" s="483" t="s">
        <v>30</v>
      </c>
      <c r="T9" s="484" t="str">
        <f t="shared" ref="T9:T10" si="5">#REF!</f>
        <v>#REF!</v>
      </c>
      <c r="U9" s="483" t="s">
        <v>30</v>
      </c>
      <c r="V9" s="483" t="s">
        <v>30</v>
      </c>
      <c r="W9" s="484" t="str">
        <f t="shared" ref="W9:W10" si="6">#REF!</f>
        <v>#REF!</v>
      </c>
      <c r="X9" s="483" t="s">
        <v>30</v>
      </c>
      <c r="Y9" s="483" t="s">
        <v>30</v>
      </c>
      <c r="Z9" s="484" t="str">
        <f t="shared" si="3"/>
        <v>#REF!</v>
      </c>
      <c r="AA9" s="511" t="str">
        <f>Q9</f>
        <v>#REF!</v>
      </c>
      <c r="AB9" s="471" t="s">
        <v>250</v>
      </c>
    </row>
    <row r="10" ht="12.75" customHeight="1">
      <c r="C10" s="459">
        <v>8.0</v>
      </c>
      <c r="D10" s="477" t="s">
        <v>289</v>
      </c>
      <c r="E10" s="478" t="s">
        <v>21</v>
      </c>
      <c r="F10" s="478" t="s">
        <v>105</v>
      </c>
      <c r="G10" s="478" t="s">
        <v>245</v>
      </c>
      <c r="H10" s="478" t="s">
        <v>290</v>
      </c>
      <c r="I10" s="479">
        <v>1.0</v>
      </c>
      <c r="J10" s="503" t="s">
        <v>277</v>
      </c>
      <c r="K10" s="504" t="s">
        <v>278</v>
      </c>
      <c r="L10" s="505" t="s">
        <v>279</v>
      </c>
      <c r="M10" s="506" t="s">
        <v>52</v>
      </c>
      <c r="N10" s="506" t="s">
        <v>52</v>
      </c>
      <c r="O10" s="483" t="s">
        <v>30</v>
      </c>
      <c r="P10" s="483" t="s">
        <v>30</v>
      </c>
      <c r="Q10" s="484" t="str">
        <f t="shared" si="4"/>
        <v>#REF!</v>
      </c>
      <c r="R10" s="483" t="s">
        <v>30</v>
      </c>
      <c r="S10" s="483" t="s">
        <v>30</v>
      </c>
      <c r="T10" s="484" t="str">
        <f t="shared" si="5"/>
        <v>#REF!</v>
      </c>
      <c r="U10" s="483" t="s">
        <v>30</v>
      </c>
      <c r="V10" s="483" t="s">
        <v>30</v>
      </c>
      <c r="W10" s="484" t="str">
        <f t="shared" si="6"/>
        <v>#REF!</v>
      </c>
      <c r="X10" s="483" t="s">
        <v>30</v>
      </c>
      <c r="Y10" s="483" t="s">
        <v>30</v>
      </c>
      <c r="Z10" s="484" t="str">
        <f t="shared" si="3"/>
        <v>#REF!</v>
      </c>
      <c r="AA10" s="508"/>
      <c r="AB10" s="626"/>
    </row>
    <row r="11" ht="12.75" customHeight="1">
      <c r="C11" s="459">
        <v>9.0</v>
      </c>
      <c r="D11" s="477" t="s">
        <v>292</v>
      </c>
      <c r="E11" s="510" t="s">
        <v>22</v>
      </c>
      <c r="F11" s="478" t="s">
        <v>283</v>
      </c>
      <c r="G11" s="478" t="s">
        <v>38</v>
      </c>
      <c r="H11" s="478" t="s">
        <v>293</v>
      </c>
      <c r="I11" s="479">
        <v>0.0</v>
      </c>
      <c r="J11" s="503" t="s">
        <v>294</v>
      </c>
      <c r="K11" s="504" t="s">
        <v>295</v>
      </c>
      <c r="L11" s="505" t="s">
        <v>296</v>
      </c>
      <c r="M11" s="506" t="s">
        <v>266</v>
      </c>
      <c r="N11" s="506" t="s">
        <v>52</v>
      </c>
      <c r="O11" s="484" t="str">
        <f t="shared" ref="O11:Z11" si="7">#REF!</f>
        <v>#REF!</v>
      </c>
      <c r="P11" s="484" t="str">
        <f t="shared" si="7"/>
        <v>#REF!</v>
      </c>
      <c r="Q11" s="484" t="str">
        <f t="shared" si="7"/>
        <v>#REF!</v>
      </c>
      <c r="R11" s="484" t="str">
        <f t="shared" si="7"/>
        <v>#REF!</v>
      </c>
      <c r="S11" s="484" t="str">
        <f t="shared" si="7"/>
        <v>#REF!</v>
      </c>
      <c r="T11" s="484" t="str">
        <f t="shared" si="7"/>
        <v>#REF!</v>
      </c>
      <c r="U11" s="484" t="str">
        <f t="shared" si="7"/>
        <v>#REF!</v>
      </c>
      <c r="V11" s="484" t="str">
        <f t="shared" si="7"/>
        <v>#REF!</v>
      </c>
      <c r="W11" s="484" t="str">
        <f t="shared" si="7"/>
        <v>#REF!</v>
      </c>
      <c r="X11" s="484" t="str">
        <f t="shared" si="7"/>
        <v>#REF!</v>
      </c>
      <c r="Y11" s="484" t="str">
        <f t="shared" si="7"/>
        <v>#REF!</v>
      </c>
      <c r="Z11" s="484" t="str">
        <f t="shared" si="7"/>
        <v>#REF!</v>
      </c>
      <c r="AA11" s="508" t="str">
        <f>AVERAGE(O11:T11)</f>
        <v>#REF!</v>
      </c>
      <c r="AB11" s="513" t="s">
        <v>297</v>
      </c>
    </row>
    <row r="12" ht="12.75" customHeight="1">
      <c r="C12" s="476">
        <v>10.0</v>
      </c>
      <c r="D12" s="460" t="s">
        <v>299</v>
      </c>
      <c r="E12" s="461" t="s">
        <v>21</v>
      </c>
      <c r="F12" s="461" t="s">
        <v>105</v>
      </c>
      <c r="G12" s="461" t="s">
        <v>245</v>
      </c>
      <c r="H12" s="461" t="s">
        <v>300</v>
      </c>
      <c r="I12" s="498">
        <v>0.9</v>
      </c>
      <c r="J12" s="514" t="s">
        <v>301</v>
      </c>
      <c r="K12" s="515" t="s">
        <v>114</v>
      </c>
      <c r="L12" s="516" t="s">
        <v>302</v>
      </c>
      <c r="M12" s="466" t="s">
        <v>52</v>
      </c>
      <c r="N12" s="466" t="s">
        <v>52</v>
      </c>
      <c r="O12" s="467" t="s">
        <v>30</v>
      </c>
      <c r="P12" s="467" t="s">
        <v>30</v>
      </c>
      <c r="Q12" s="468" t="str">
        <f>'COM Solic BRIEF'!D32</f>
        <v>#REF!</v>
      </c>
      <c r="R12" s="467" t="s">
        <v>30</v>
      </c>
      <c r="S12" s="467" t="s">
        <v>30</v>
      </c>
      <c r="T12" s="468" t="str">
        <f>'COM Solic BRIEF'!D33</f>
        <v>#REF!</v>
      </c>
      <c r="U12" s="467" t="s">
        <v>30</v>
      </c>
      <c r="V12" s="467" t="s">
        <v>30</v>
      </c>
      <c r="W12" s="607" t="str">
        <f>'COM Solic BRIEF'!D34</f>
        <v>#REF!</v>
      </c>
      <c r="X12" s="467" t="s">
        <v>30</v>
      </c>
      <c r="Y12" s="467" t="s">
        <v>30</v>
      </c>
      <c r="Z12" s="607" t="str">
        <f>'COM Solic BRIEF'!D35</f>
        <v>#REF!</v>
      </c>
      <c r="AA12" s="517" t="str">
        <f>AVERAGE(Q12,T12)</f>
        <v>#REF!</v>
      </c>
      <c r="AB12" s="529" t="s">
        <v>297</v>
      </c>
    </row>
    <row r="13" ht="12.75" customHeight="1">
      <c r="C13" s="487">
        <v>11.0</v>
      </c>
      <c r="D13" s="488" t="s">
        <v>303</v>
      </c>
      <c r="E13" s="521" t="s">
        <v>304</v>
      </c>
      <c r="F13" s="489" t="s">
        <v>105</v>
      </c>
      <c r="G13" s="489" t="s">
        <v>245</v>
      </c>
      <c r="H13" s="489" t="s">
        <v>305</v>
      </c>
      <c r="I13" s="490">
        <v>0.0</v>
      </c>
      <c r="J13" s="522" t="s">
        <v>306</v>
      </c>
      <c r="K13" s="523" t="s">
        <v>307</v>
      </c>
      <c r="L13" s="524" t="s">
        <v>308</v>
      </c>
      <c r="M13" s="525" t="s">
        <v>52</v>
      </c>
      <c r="N13" s="525" t="s">
        <v>52</v>
      </c>
      <c r="O13" s="496" t="s">
        <v>30</v>
      </c>
      <c r="P13" s="496" t="s">
        <v>30</v>
      </c>
      <c r="Q13" s="526" t="str">
        <f>'COM Quejas pub inf'!D32</f>
        <v>#REF!</v>
      </c>
      <c r="R13" s="496" t="s">
        <v>30</v>
      </c>
      <c r="S13" s="496" t="s">
        <v>30</v>
      </c>
      <c r="T13" s="526" t="str">
        <f>'COM Quejas pub inf'!D33</f>
        <v>#REF!</v>
      </c>
      <c r="U13" s="496" t="s">
        <v>30</v>
      </c>
      <c r="V13" s="496" t="s">
        <v>30</v>
      </c>
      <c r="W13" s="526" t="str">
        <f>'COM Quejas pub inf'!D34</f>
        <v>#REF!</v>
      </c>
      <c r="X13" s="496" t="s">
        <v>30</v>
      </c>
      <c r="Y13" s="496" t="s">
        <v>30</v>
      </c>
      <c r="Z13" s="526" t="str">
        <f>'COM Quejas pub inf'!D35</f>
        <v>#REF!</v>
      </c>
      <c r="AA13" s="527" t="str">
        <f>Q13</f>
        <v>#REF!</v>
      </c>
      <c r="AB13" s="518" t="s">
        <v>250</v>
      </c>
    </row>
    <row r="14" ht="12.75" customHeight="1">
      <c r="C14" s="459">
        <v>12.0</v>
      </c>
      <c r="D14" s="460" t="s">
        <v>310</v>
      </c>
      <c r="E14" s="461" t="s">
        <v>141</v>
      </c>
      <c r="F14" s="461" t="s">
        <v>105</v>
      </c>
      <c r="G14" s="461" t="s">
        <v>245</v>
      </c>
      <c r="H14" s="461" t="s">
        <v>311</v>
      </c>
      <c r="I14" s="498">
        <v>0.95</v>
      </c>
      <c r="J14" s="514" t="s">
        <v>312</v>
      </c>
      <c r="K14" s="515" t="s">
        <v>313</v>
      </c>
      <c r="L14" s="516" t="s">
        <v>314</v>
      </c>
      <c r="M14" s="466" t="s">
        <v>266</v>
      </c>
      <c r="N14" s="466" t="s">
        <v>52</v>
      </c>
      <c r="O14" s="468" t="str">
        <f t="shared" ref="O14:Z14" si="8">#REF!</f>
        <v>#REF!</v>
      </c>
      <c r="P14" s="468" t="str">
        <f t="shared" si="8"/>
        <v>#REF!</v>
      </c>
      <c r="Q14" s="468" t="str">
        <f t="shared" si="8"/>
        <v>#REF!</v>
      </c>
      <c r="R14" s="468" t="str">
        <f t="shared" si="8"/>
        <v>#REF!</v>
      </c>
      <c r="S14" s="468" t="str">
        <f t="shared" si="8"/>
        <v>#REF!</v>
      </c>
      <c r="T14" s="468" t="str">
        <f t="shared" si="8"/>
        <v>#REF!</v>
      </c>
      <c r="U14" s="468" t="str">
        <f t="shared" si="8"/>
        <v>#REF!</v>
      </c>
      <c r="V14" s="468" t="str">
        <f t="shared" si="8"/>
        <v>#REF!</v>
      </c>
      <c r="W14" s="468" t="str">
        <f t="shared" si="8"/>
        <v>#REF!</v>
      </c>
      <c r="X14" s="468" t="str">
        <f t="shared" si="8"/>
        <v>#REF!</v>
      </c>
      <c r="Y14" s="468" t="str">
        <f t="shared" si="8"/>
        <v>#REF!</v>
      </c>
      <c r="Z14" s="468" t="str">
        <f t="shared" si="8"/>
        <v>#REF!</v>
      </c>
      <c r="AA14" s="517" t="str">
        <f>AVERAGE(O14:Q14)</f>
        <v>#REF!</v>
      </c>
      <c r="AB14" s="529" t="s">
        <v>297</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447"/>
      <c r="D2" s="453" t="s">
        <v>100</v>
      </c>
      <c r="E2" s="447" t="s">
        <v>436</v>
      </c>
      <c r="F2" s="449" t="s">
        <v>437</v>
      </c>
    </row>
    <row r="3" ht="12.75" customHeight="1">
      <c r="C3" s="476">
        <v>1.0</v>
      </c>
      <c r="D3" s="475" t="s">
        <v>243</v>
      </c>
      <c r="E3" s="477" t="s">
        <v>244</v>
      </c>
      <c r="F3" s="627" t="s">
        <v>250</v>
      </c>
    </row>
    <row r="4" ht="12.75" customHeight="1">
      <c r="C4" s="476">
        <v>2.0</v>
      </c>
      <c r="D4" s="475" t="s">
        <v>243</v>
      </c>
      <c r="E4" s="477" t="s">
        <v>253</v>
      </c>
      <c r="F4" s="627" t="s">
        <v>250</v>
      </c>
    </row>
    <row r="5" ht="12.75" customHeight="1">
      <c r="C5" s="476">
        <v>3.0</v>
      </c>
      <c r="D5" s="475" t="s">
        <v>243</v>
      </c>
      <c r="E5" s="477" t="s">
        <v>257</v>
      </c>
      <c r="F5" s="627" t="s">
        <v>250</v>
      </c>
    </row>
    <row r="6" ht="12.75" customHeight="1">
      <c r="C6" s="476">
        <v>4.0</v>
      </c>
      <c r="D6" s="475" t="s">
        <v>260</v>
      </c>
      <c r="E6" s="477" t="s">
        <v>261</v>
      </c>
      <c r="F6" s="628"/>
    </row>
    <row r="7" ht="12.75" customHeight="1">
      <c r="C7" s="476">
        <v>5.0</v>
      </c>
      <c r="D7" s="475" t="s">
        <v>260</v>
      </c>
      <c r="E7" s="477" t="s">
        <v>269</v>
      </c>
      <c r="F7" s="627" t="s">
        <v>250</v>
      </c>
    </row>
    <row r="8" ht="12.75" customHeight="1">
      <c r="C8" s="476">
        <v>6.0</v>
      </c>
      <c r="D8" s="475" t="s">
        <v>260</v>
      </c>
      <c r="E8" s="477" t="s">
        <v>275</v>
      </c>
      <c r="F8" s="629"/>
    </row>
    <row r="9" ht="12.75" customHeight="1">
      <c r="C9" s="476">
        <v>7.0</v>
      </c>
      <c r="D9" s="475" t="s">
        <v>260</v>
      </c>
      <c r="E9" s="477" t="s">
        <v>282</v>
      </c>
      <c r="F9" s="627" t="s">
        <v>250</v>
      </c>
    </row>
    <row r="10" ht="12.75" customHeight="1">
      <c r="C10" s="476">
        <v>8.0</v>
      </c>
      <c r="D10" s="475" t="s">
        <v>260</v>
      </c>
      <c r="E10" s="477" t="s">
        <v>289</v>
      </c>
      <c r="F10" s="628"/>
    </row>
    <row r="11" ht="12.75" customHeight="1">
      <c r="C11" s="476">
        <v>9.0</v>
      </c>
      <c r="D11" s="475" t="s">
        <v>260</v>
      </c>
      <c r="E11" s="477" t="s">
        <v>292</v>
      </c>
      <c r="F11" s="630" t="s">
        <v>297</v>
      </c>
    </row>
    <row r="12" ht="12.75" customHeight="1">
      <c r="C12" s="476">
        <v>10.0</v>
      </c>
      <c r="D12" s="475" t="s">
        <v>298</v>
      </c>
      <c r="E12" s="477" t="s">
        <v>299</v>
      </c>
      <c r="F12" s="630" t="s">
        <v>297</v>
      </c>
    </row>
    <row r="13" ht="12.75" customHeight="1">
      <c r="C13" s="476">
        <v>11.0</v>
      </c>
      <c r="D13" s="475" t="s">
        <v>298</v>
      </c>
      <c r="E13" s="477" t="s">
        <v>303</v>
      </c>
      <c r="F13" s="627" t="s">
        <v>250</v>
      </c>
    </row>
    <row r="14" ht="12.75" customHeight="1">
      <c r="C14" s="476">
        <v>12.0</v>
      </c>
      <c r="D14" s="475" t="s">
        <v>309</v>
      </c>
      <c r="E14" s="477" t="s">
        <v>310</v>
      </c>
      <c r="F14" s="630" t="s">
        <v>297</v>
      </c>
    </row>
    <row r="15" ht="12.75" customHeight="1">
      <c r="C15" s="476">
        <v>13.0</v>
      </c>
      <c r="D15" s="475" t="s">
        <v>309</v>
      </c>
      <c r="E15" s="477" t="s">
        <v>315</v>
      </c>
      <c r="F15" s="627" t="s">
        <v>250</v>
      </c>
    </row>
    <row r="16" ht="12.75" customHeight="1">
      <c r="C16" s="476">
        <v>14.0</v>
      </c>
      <c r="D16" s="475" t="s">
        <v>205</v>
      </c>
      <c r="E16" s="477" t="s">
        <v>321</v>
      </c>
      <c r="F16" s="629"/>
    </row>
    <row r="17" ht="12.75" customHeight="1">
      <c r="C17" s="476">
        <v>15.0</v>
      </c>
      <c r="D17" s="475" t="s">
        <v>205</v>
      </c>
      <c r="E17" s="477" t="s">
        <v>327</v>
      </c>
      <c r="F17" s="627" t="s">
        <v>250</v>
      </c>
    </row>
    <row r="18" ht="12.75" customHeight="1">
      <c r="C18" s="476">
        <v>16.0</v>
      </c>
      <c r="D18" s="475" t="s">
        <v>329</v>
      </c>
      <c r="E18" s="477" t="s">
        <v>330</v>
      </c>
      <c r="F18" s="627" t="s">
        <v>250</v>
      </c>
    </row>
    <row r="19" ht="12.75" customHeight="1">
      <c r="C19" s="476">
        <v>17.0</v>
      </c>
      <c r="D19" s="569" t="s">
        <v>335</v>
      </c>
      <c r="E19" s="477" t="s">
        <v>336</v>
      </c>
      <c r="F19" s="628"/>
    </row>
    <row r="20" ht="12.75" customHeight="1">
      <c r="C20" s="476">
        <v>18.0</v>
      </c>
      <c r="D20" s="569" t="s">
        <v>335</v>
      </c>
      <c r="E20" s="477" t="s">
        <v>343</v>
      </c>
      <c r="F20" s="630" t="s">
        <v>297</v>
      </c>
    </row>
    <row r="21" ht="12.75" customHeight="1">
      <c r="C21" s="476">
        <v>19.0</v>
      </c>
      <c r="D21" s="569" t="s">
        <v>335</v>
      </c>
      <c r="E21" s="477" t="s">
        <v>349</v>
      </c>
      <c r="F21" s="629"/>
    </row>
    <row r="22" ht="12.75" customHeight="1">
      <c r="C22" s="476">
        <v>20.0</v>
      </c>
      <c r="D22" s="569" t="s">
        <v>335</v>
      </c>
      <c r="E22" s="477" t="s">
        <v>352</v>
      </c>
      <c r="F22" s="631" t="s">
        <v>250</v>
      </c>
    </row>
    <row r="23" ht="12.75" customHeight="1">
      <c r="C23" s="476">
        <v>21.0</v>
      </c>
      <c r="D23" s="569" t="s">
        <v>335</v>
      </c>
      <c r="E23" s="477" t="s">
        <v>358</v>
      </c>
      <c r="F23" s="629"/>
    </row>
    <row r="24" ht="12.75" customHeight="1">
      <c r="C24" s="476">
        <v>22.0</v>
      </c>
      <c r="D24" s="475" t="s">
        <v>363</v>
      </c>
      <c r="E24" s="477" t="s">
        <v>364</v>
      </c>
      <c r="F24" s="631" t="s">
        <v>250</v>
      </c>
    </row>
    <row r="25" ht="12.75" customHeight="1">
      <c r="C25" s="476">
        <v>23.0</v>
      </c>
      <c r="D25" s="475" t="s">
        <v>363</v>
      </c>
      <c r="E25" s="477" t="s">
        <v>366</v>
      </c>
      <c r="F25" s="631" t="s">
        <v>250</v>
      </c>
    </row>
    <row r="26" ht="12.75" customHeight="1">
      <c r="C26" s="476">
        <v>24.0</v>
      </c>
      <c r="D26" s="475" t="s">
        <v>363</v>
      </c>
      <c r="E26" s="477" t="s">
        <v>368</v>
      </c>
      <c r="F26" s="631" t="s">
        <v>250</v>
      </c>
    </row>
    <row r="27" ht="12.75" customHeight="1">
      <c r="C27" s="476">
        <v>25.0</v>
      </c>
      <c r="D27" s="475" t="s">
        <v>363</v>
      </c>
      <c r="E27" s="477" t="s">
        <v>369</v>
      </c>
      <c r="F27" s="629"/>
    </row>
    <row r="28" ht="12.75" customHeight="1">
      <c r="C28" s="476">
        <v>26.0</v>
      </c>
      <c r="D28" s="475" t="s">
        <v>374</v>
      </c>
      <c r="E28" s="477" t="s">
        <v>438</v>
      </c>
      <c r="F28" s="629"/>
    </row>
    <row r="29" ht="12.75" customHeight="1">
      <c r="C29" s="476">
        <v>27.0</v>
      </c>
      <c r="D29" s="475" t="s">
        <v>374</v>
      </c>
      <c r="E29" s="477" t="s">
        <v>439</v>
      </c>
      <c r="F29" s="631" t="s">
        <v>250</v>
      </c>
    </row>
    <row r="30" ht="12.75" customHeight="1">
      <c r="C30" s="476">
        <v>28.0</v>
      </c>
      <c r="D30" s="475" t="s">
        <v>381</v>
      </c>
      <c r="E30" s="477" t="s">
        <v>382</v>
      </c>
      <c r="F30" s="631" t="s">
        <v>250</v>
      </c>
    </row>
    <row r="31" ht="12.75" customHeight="1">
      <c r="C31" s="476">
        <v>29.0</v>
      </c>
      <c r="D31" s="475" t="s">
        <v>381</v>
      </c>
      <c r="E31" s="477" t="s">
        <v>384</v>
      </c>
      <c r="F31" s="629"/>
    </row>
    <row r="32" ht="12.75" customHeight="1">
      <c r="C32" s="476">
        <v>30.0</v>
      </c>
      <c r="D32" s="475" t="s">
        <v>381</v>
      </c>
      <c r="E32" s="477" t="s">
        <v>386</v>
      </c>
      <c r="F32" s="631"/>
    </row>
    <row r="33" ht="12.75" customHeight="1">
      <c r="C33" s="476">
        <v>31.0</v>
      </c>
      <c r="D33" s="475" t="s">
        <v>381</v>
      </c>
      <c r="E33" s="477" t="s">
        <v>388</v>
      </c>
      <c r="F33" s="630" t="s">
        <v>297</v>
      </c>
    </row>
    <row r="34" ht="12.75" customHeight="1">
      <c r="C34" s="476">
        <v>32.0</v>
      </c>
      <c r="D34" s="475" t="s">
        <v>165</v>
      </c>
      <c r="E34" s="477" t="s">
        <v>390</v>
      </c>
      <c r="F34" s="627" t="s">
        <v>250</v>
      </c>
    </row>
    <row r="35" ht="12.75" customHeight="1">
      <c r="C35" s="476">
        <v>33.0</v>
      </c>
      <c r="D35" s="475" t="s">
        <v>165</v>
      </c>
      <c r="E35" s="477" t="s">
        <v>395</v>
      </c>
      <c r="F35" s="630" t="s">
        <v>297</v>
      </c>
    </row>
    <row r="36" ht="12.75" customHeight="1">
      <c r="C36" s="476">
        <v>34.0</v>
      </c>
      <c r="D36" s="475" t="s">
        <v>165</v>
      </c>
      <c r="E36" s="477" t="s">
        <v>166</v>
      </c>
      <c r="F36" s="632" t="s">
        <v>326</v>
      </c>
    </row>
    <row r="37" ht="12.75" customHeight="1">
      <c r="C37" s="476">
        <v>35.0</v>
      </c>
      <c r="D37" s="475" t="s">
        <v>165</v>
      </c>
      <c r="E37" s="477" t="s">
        <v>398</v>
      </c>
      <c r="F37" s="630" t="s">
        <v>297</v>
      </c>
    </row>
    <row r="38" ht="12.75" customHeight="1">
      <c r="C38" s="476">
        <v>36.0</v>
      </c>
      <c r="D38" s="475" t="s">
        <v>403</v>
      </c>
      <c r="E38" s="477" t="s">
        <v>404</v>
      </c>
      <c r="F38" s="627" t="s">
        <v>250</v>
      </c>
    </row>
    <row r="39" ht="12.75" customHeight="1">
      <c r="C39" s="476">
        <v>37.0</v>
      </c>
      <c r="D39" s="475" t="s">
        <v>403</v>
      </c>
      <c r="E39" s="477" t="s">
        <v>408</v>
      </c>
      <c r="F39" s="627" t="s">
        <v>250</v>
      </c>
    </row>
    <row r="40" ht="12.75" customHeight="1">
      <c r="C40" s="476">
        <v>38.0</v>
      </c>
      <c r="D40" s="475" t="s">
        <v>403</v>
      </c>
      <c r="E40" s="477" t="s">
        <v>410</v>
      </c>
      <c r="F40" s="627" t="s">
        <v>250</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16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c r="E8" s="12"/>
      <c r="F8" s="12"/>
      <c r="G8" s="12"/>
      <c r="H8" s="12"/>
      <c r="I8" s="12"/>
      <c r="J8" s="13"/>
      <c r="K8" s="25" t="s">
        <v>6</v>
      </c>
      <c r="L8" s="26"/>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27.0" customHeight="1">
      <c r="A11" s="17" t="s">
        <v>10</v>
      </c>
      <c r="B11" s="18"/>
      <c r="C11" s="19"/>
      <c r="D11" s="633" t="s">
        <v>440</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row>
    <row r="12" ht="36.75" customHeight="1">
      <c r="A12" s="42" t="s">
        <v>16</v>
      </c>
      <c r="B12" s="9"/>
      <c r="C12" s="34"/>
      <c r="D12" s="165" t="s">
        <v>441</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row>
    <row r="13" ht="38.25" customHeight="1">
      <c r="A13" s="42" t="s">
        <v>24</v>
      </c>
      <c r="B13" s="9"/>
      <c r="C13" s="34"/>
      <c r="D13" s="135" t="s">
        <v>25</v>
      </c>
      <c r="E13" s="9"/>
      <c r="F13" s="9"/>
      <c r="G13" s="9"/>
      <c r="H13" s="9"/>
      <c r="I13" s="9"/>
      <c r="J13" s="34"/>
      <c r="K13" s="50" t="s">
        <v>26</v>
      </c>
      <c r="L13" s="331"/>
      <c r="M13" s="10"/>
      <c r="N13" s="36"/>
      <c r="O13" s="36"/>
      <c r="P13" s="36"/>
      <c r="Q13" s="36"/>
      <c r="R13" s="52" t="s">
        <v>28</v>
      </c>
      <c r="S13" s="53"/>
      <c r="T13" s="54" t="s">
        <v>29</v>
      </c>
      <c r="U13" s="55"/>
      <c r="V13" s="56"/>
      <c r="W13" s="56"/>
      <c r="X13" s="56"/>
      <c r="Y13" s="52" t="s">
        <v>30</v>
      </c>
      <c r="Z13" s="36"/>
    </row>
    <row r="14" ht="34.5" customHeight="1">
      <c r="A14" s="42" t="s">
        <v>31</v>
      </c>
      <c r="B14" s="9"/>
      <c r="C14" s="34"/>
      <c r="D14" s="66" t="s">
        <v>103</v>
      </c>
      <c r="E14" s="9"/>
      <c r="F14" s="34"/>
      <c r="G14" s="166" t="s">
        <v>104</v>
      </c>
      <c r="H14" s="9"/>
      <c r="I14" s="9"/>
      <c r="J14" s="34"/>
      <c r="K14" s="332" t="s">
        <v>105</v>
      </c>
      <c r="L14" s="333" t="s">
        <v>171</v>
      </c>
      <c r="M14" s="10"/>
      <c r="N14" s="36"/>
      <c r="O14" s="36"/>
      <c r="P14" s="36"/>
      <c r="Q14" s="36"/>
      <c r="R14" s="58" t="s">
        <v>33</v>
      </c>
      <c r="S14" s="56"/>
      <c r="T14" s="59"/>
      <c r="U14" s="60" t="s">
        <v>29</v>
      </c>
      <c r="V14" s="56"/>
      <c r="W14" s="56"/>
      <c r="X14" s="56"/>
      <c r="Y14" s="58" t="s">
        <v>30</v>
      </c>
      <c r="Z14" s="36"/>
    </row>
    <row r="15" ht="24.75" customHeight="1">
      <c r="A15" s="62" t="s">
        <v>34</v>
      </c>
      <c r="B15" s="63"/>
      <c r="C15" s="64"/>
      <c r="D15" s="334" t="s">
        <v>172</v>
      </c>
      <c r="E15" s="9"/>
      <c r="F15" s="9"/>
      <c r="G15" s="9"/>
      <c r="H15" s="9"/>
      <c r="I15" s="9"/>
      <c r="J15" s="9"/>
      <c r="K15" s="9"/>
      <c r="L15" s="9"/>
      <c r="M15" s="10"/>
      <c r="N15" s="36"/>
      <c r="O15" s="36"/>
      <c r="P15" s="36"/>
      <c r="Q15" s="36"/>
      <c r="R15" s="58" t="s">
        <v>35</v>
      </c>
      <c r="S15" s="56"/>
      <c r="T15" s="56"/>
      <c r="U15" s="60" t="s">
        <v>29</v>
      </c>
      <c r="V15" s="60" t="s">
        <v>29</v>
      </c>
      <c r="W15" s="56"/>
      <c r="X15" s="56"/>
      <c r="Y15" s="58" t="s">
        <v>35</v>
      </c>
      <c r="Z15" s="36"/>
    </row>
    <row r="16" ht="36.75" customHeight="1">
      <c r="A16" s="5"/>
      <c r="B16" s="6"/>
      <c r="C16" s="65"/>
      <c r="D16" s="335" t="s">
        <v>36</v>
      </c>
      <c r="E16" s="9"/>
      <c r="F16" s="34"/>
      <c r="G16" s="170" t="s">
        <v>37</v>
      </c>
      <c r="H16" s="9"/>
      <c r="I16" s="9"/>
      <c r="J16" s="34"/>
      <c r="K16" s="171" t="s">
        <v>38</v>
      </c>
      <c r="L16" s="336" t="s">
        <v>39</v>
      </c>
      <c r="M16" s="10"/>
      <c r="N16" s="36"/>
      <c r="O16" s="36"/>
      <c r="P16" s="36"/>
      <c r="Q16" s="36"/>
      <c r="R16" s="58" t="s">
        <v>40</v>
      </c>
      <c r="S16" s="56"/>
      <c r="T16" s="56"/>
      <c r="U16" s="56"/>
      <c r="V16" s="60" t="s">
        <v>29</v>
      </c>
      <c r="W16" s="60" t="s">
        <v>29</v>
      </c>
      <c r="X16" s="60" t="s">
        <v>29</v>
      </c>
      <c r="Y16" s="58" t="s">
        <v>40</v>
      </c>
      <c r="Z16" s="36"/>
    </row>
    <row r="17" ht="39.75" customHeight="1">
      <c r="A17" s="62" t="s">
        <v>41</v>
      </c>
      <c r="B17" s="63"/>
      <c r="C17" s="64"/>
      <c r="D17" s="337" t="s">
        <v>442</v>
      </c>
      <c r="E17" s="9"/>
      <c r="F17" s="9"/>
      <c r="G17" s="9"/>
      <c r="H17" s="9"/>
      <c r="I17" s="9"/>
      <c r="J17" s="9"/>
      <c r="K17" s="9"/>
      <c r="L17" s="9"/>
      <c r="M17" s="10"/>
      <c r="N17" s="36"/>
      <c r="O17" s="36"/>
      <c r="P17" s="36"/>
      <c r="Q17" s="36"/>
      <c r="R17" s="69" t="s">
        <v>43</v>
      </c>
      <c r="S17" s="70"/>
      <c r="T17" s="70"/>
      <c r="U17" s="70"/>
      <c r="V17" s="70"/>
      <c r="W17" s="71" t="s">
        <v>29</v>
      </c>
      <c r="X17" s="72" t="s">
        <v>29</v>
      </c>
      <c r="Y17" s="69" t="s">
        <v>43</v>
      </c>
      <c r="Z17" s="36"/>
    </row>
    <row r="18" ht="20.25" customHeight="1">
      <c r="A18" s="4"/>
      <c r="C18" s="73"/>
      <c r="D18" s="74" t="s">
        <v>109</v>
      </c>
      <c r="E18" s="75">
        <v>2017.0</v>
      </c>
      <c r="F18" s="75">
        <v>2018.0</v>
      </c>
      <c r="G18" s="75">
        <v>2019.0</v>
      </c>
      <c r="H18" s="75">
        <v>2020.0</v>
      </c>
      <c r="I18" s="634" t="s">
        <v>443</v>
      </c>
      <c r="J18" s="63"/>
      <c r="K18" s="63"/>
      <c r="L18" s="63"/>
      <c r="M18" s="77"/>
      <c r="N18" s="36"/>
      <c r="O18" s="36"/>
      <c r="P18" s="36"/>
      <c r="Q18" s="3"/>
      <c r="R18" s="3"/>
      <c r="S18" s="3"/>
      <c r="T18" s="3"/>
      <c r="U18" s="3"/>
      <c r="V18" s="3"/>
      <c r="W18" s="3"/>
      <c r="X18" s="3"/>
      <c r="Y18" s="3"/>
      <c r="Z18" s="36"/>
    </row>
    <row r="19" ht="20.25" customHeight="1">
      <c r="A19" s="4"/>
      <c r="C19" s="73"/>
      <c r="D19" s="173" t="s">
        <v>46</v>
      </c>
      <c r="E19" s="339"/>
      <c r="F19" s="339"/>
      <c r="G19" s="339"/>
      <c r="H19" s="339"/>
      <c r="I19" s="81"/>
      <c r="M19" s="2"/>
      <c r="N19" s="3"/>
      <c r="O19" s="3"/>
      <c r="P19" s="3"/>
      <c r="Q19" s="3"/>
      <c r="R19" s="3"/>
      <c r="S19" s="3"/>
      <c r="T19" s="3"/>
      <c r="U19" s="3"/>
      <c r="V19" s="3"/>
      <c r="W19" s="3"/>
      <c r="X19" s="3"/>
      <c r="Y19" s="82"/>
      <c r="Z19" s="3"/>
    </row>
    <row r="20" ht="18.75" customHeight="1">
      <c r="A20" s="4"/>
      <c r="C20" s="73"/>
      <c r="D20" s="635"/>
      <c r="E20" s="63"/>
      <c r="F20" s="63"/>
      <c r="G20" s="63"/>
      <c r="H20" s="265"/>
      <c r="I20" s="81"/>
      <c r="M20" s="2"/>
      <c r="N20" s="3"/>
      <c r="O20" s="3"/>
      <c r="P20" s="3"/>
      <c r="Q20" s="3"/>
      <c r="R20" s="3"/>
      <c r="S20" s="3"/>
      <c r="T20" s="3"/>
      <c r="U20" s="3"/>
      <c r="V20" s="3"/>
      <c r="W20" s="3"/>
      <c r="X20" s="3"/>
      <c r="Y20" s="3"/>
      <c r="Z20" s="3"/>
    </row>
    <row r="21" ht="12.75" customHeight="1">
      <c r="A21" s="4"/>
      <c r="C21" s="73"/>
      <c r="D21" s="81"/>
      <c r="H21" s="266"/>
      <c r="I21" s="81"/>
      <c r="M21" s="2"/>
      <c r="N21" s="3"/>
      <c r="O21" s="3"/>
      <c r="P21" s="3"/>
      <c r="Q21" s="3"/>
      <c r="R21" s="3"/>
      <c r="S21" s="3"/>
      <c r="T21" s="3"/>
      <c r="U21" s="3"/>
      <c r="V21" s="3"/>
      <c r="W21" s="3"/>
      <c r="X21" s="3"/>
      <c r="Y21" s="3"/>
      <c r="Z21" s="3"/>
    </row>
    <row r="22" ht="13.5" customHeight="1">
      <c r="A22" s="84"/>
      <c r="B22" s="85"/>
      <c r="C22" s="86"/>
      <c r="D22" s="87"/>
      <c r="E22" s="85"/>
      <c r="F22" s="85"/>
      <c r="G22" s="85"/>
      <c r="H22" s="267"/>
      <c r="I22" s="87"/>
      <c r="J22" s="85"/>
      <c r="K22" s="85"/>
      <c r="L22" s="85"/>
      <c r="M22" s="88"/>
      <c r="N22" s="3"/>
      <c r="O22" s="3"/>
      <c r="P22" s="3"/>
      <c r="Q22" s="3"/>
      <c r="R22" s="3"/>
      <c r="S22" s="3"/>
      <c r="T22" s="3"/>
      <c r="U22" s="3"/>
      <c r="V22" s="3"/>
      <c r="W22" s="3"/>
      <c r="X22" s="3"/>
      <c r="Y22" s="3"/>
      <c r="Z22" s="3"/>
    </row>
    <row r="23" ht="9.0" customHeight="1">
      <c r="A23" s="8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30" t="s">
        <v>47</v>
      </c>
      <c r="B24" s="31"/>
      <c r="C24" s="31"/>
      <c r="D24" s="31"/>
      <c r="E24" s="31"/>
      <c r="F24" s="31"/>
      <c r="G24" s="31"/>
      <c r="H24" s="31"/>
      <c r="I24" s="31"/>
      <c r="J24" s="31"/>
      <c r="K24" s="31"/>
      <c r="L24" s="31"/>
      <c r="M24" s="32"/>
      <c r="N24" s="3"/>
      <c r="O24" s="3"/>
      <c r="P24" s="3"/>
      <c r="Q24" s="3"/>
      <c r="R24" s="3"/>
      <c r="S24" s="3"/>
      <c r="T24" s="3"/>
      <c r="U24" s="3"/>
      <c r="V24" s="3"/>
      <c r="W24" s="3"/>
      <c r="X24" s="3"/>
      <c r="Y24" s="3"/>
      <c r="Z24" s="3"/>
    </row>
    <row r="25" ht="33.0" customHeight="1">
      <c r="A25" s="636" t="s">
        <v>444</v>
      </c>
      <c r="B25" s="18"/>
      <c r="C25" s="18"/>
      <c r="D25" s="18"/>
      <c r="E25" s="18"/>
      <c r="F25" s="18"/>
      <c r="G25" s="18"/>
      <c r="H25" s="18"/>
      <c r="I25" s="18"/>
      <c r="J25" s="18"/>
      <c r="K25" s="18"/>
      <c r="L25" s="18"/>
      <c r="M25" s="21"/>
      <c r="N25" s="3"/>
      <c r="O25" s="3"/>
      <c r="P25" s="3"/>
      <c r="Q25" s="3"/>
      <c r="R25" s="3"/>
      <c r="S25" s="3"/>
      <c r="T25" s="3"/>
      <c r="U25" s="3"/>
      <c r="V25" s="3"/>
      <c r="W25" s="3"/>
      <c r="X25" s="3"/>
      <c r="Y25" s="3"/>
      <c r="Z25" s="3"/>
    </row>
    <row r="26" ht="69.75" customHeight="1">
      <c r="A26" s="42" t="s">
        <v>49</v>
      </c>
      <c r="B26" s="9"/>
      <c r="C26" s="34"/>
      <c r="D26" s="637" t="s">
        <v>445</v>
      </c>
      <c r="E26" s="9"/>
      <c r="F26" s="9"/>
      <c r="G26" s="9"/>
      <c r="H26" s="9"/>
      <c r="I26" s="9"/>
      <c r="J26" s="9"/>
      <c r="K26" s="9"/>
      <c r="L26" s="9"/>
      <c r="M26" s="10"/>
      <c r="N26" s="3"/>
      <c r="O26" s="3"/>
      <c r="P26" s="3"/>
      <c r="Q26" s="3"/>
      <c r="R26" s="3"/>
      <c r="S26" s="3"/>
      <c r="T26" s="3"/>
      <c r="U26" s="3"/>
      <c r="V26" s="3"/>
      <c r="W26" s="3"/>
      <c r="X26" s="3"/>
      <c r="Y26" s="3"/>
      <c r="Z26" s="3"/>
    </row>
    <row r="27" ht="48.0" customHeight="1">
      <c r="A27" s="42" t="s">
        <v>51</v>
      </c>
      <c r="B27" s="9"/>
      <c r="C27" s="34"/>
      <c r="D27" s="638"/>
      <c r="E27" s="63"/>
      <c r="F27" s="63"/>
      <c r="G27" s="63"/>
      <c r="H27" s="63"/>
      <c r="I27" s="63"/>
      <c r="J27" s="64"/>
      <c r="K27" s="93" t="s">
        <v>53</v>
      </c>
      <c r="L27" s="638"/>
      <c r="M27" s="77"/>
      <c r="N27" s="36"/>
      <c r="O27" s="36"/>
      <c r="P27" s="36"/>
      <c r="Q27" s="36"/>
      <c r="R27" s="36"/>
      <c r="S27" s="36"/>
      <c r="T27" s="36"/>
      <c r="U27" s="36"/>
      <c r="V27" s="36"/>
      <c r="W27" s="36"/>
      <c r="X27" s="36"/>
      <c r="Y27" s="36"/>
      <c r="Z27" s="36"/>
    </row>
    <row r="28" ht="33.75" customHeight="1">
      <c r="A28" s="94" t="s">
        <v>54</v>
      </c>
      <c r="B28" s="95"/>
      <c r="C28" s="96"/>
      <c r="D28" s="97" t="s">
        <v>55</v>
      </c>
      <c r="E28" s="9"/>
      <c r="F28" s="34"/>
      <c r="G28" s="97" t="s">
        <v>56</v>
      </c>
      <c r="H28" s="9"/>
      <c r="I28" s="9"/>
      <c r="J28" s="9"/>
      <c r="K28" s="34"/>
      <c r="L28" s="97" t="s">
        <v>57</v>
      </c>
      <c r="M28" s="10"/>
      <c r="N28" s="36"/>
      <c r="O28" s="36"/>
      <c r="P28" s="36"/>
      <c r="Q28" s="36"/>
      <c r="R28" s="36"/>
      <c r="S28" s="36"/>
      <c r="T28" s="36"/>
      <c r="U28" s="36"/>
      <c r="V28" s="36"/>
      <c r="W28" s="36"/>
      <c r="X28" s="36"/>
      <c r="Y28" s="36"/>
      <c r="Z28" s="36"/>
    </row>
    <row r="29" ht="33.75" customHeight="1">
      <c r="A29" s="84"/>
      <c r="B29" s="85"/>
      <c r="C29" s="86"/>
      <c r="D29" s="639"/>
      <c r="E29" s="12"/>
      <c r="F29" s="23"/>
      <c r="G29" s="348"/>
      <c r="H29" s="12"/>
      <c r="I29" s="12"/>
      <c r="J29" s="12"/>
      <c r="K29" s="23"/>
      <c r="L29" s="640"/>
      <c r="M29" s="13"/>
      <c r="N29" s="3"/>
      <c r="O29" s="3"/>
      <c r="P29" s="3"/>
      <c r="Q29" s="3"/>
      <c r="R29" s="3"/>
      <c r="S29" s="3"/>
      <c r="T29" s="3"/>
      <c r="U29" s="3"/>
      <c r="V29" s="3"/>
      <c r="W29" s="3"/>
      <c r="X29" s="3"/>
      <c r="Y29" s="3"/>
      <c r="Z29" s="3"/>
    </row>
    <row r="30" ht="15.0" customHeight="1">
      <c r="A30" s="1"/>
      <c r="B30" s="36"/>
      <c r="C30" s="36"/>
      <c r="D30" s="36"/>
      <c r="E30" s="36"/>
      <c r="F30" s="36"/>
      <c r="G30" s="36"/>
      <c r="H30" s="36"/>
      <c r="I30" s="36"/>
      <c r="J30" s="36"/>
      <c r="K30" s="36"/>
      <c r="L30" s="36"/>
      <c r="M30" s="101"/>
      <c r="N30" s="3"/>
      <c r="O30" s="3"/>
      <c r="P30" s="3"/>
      <c r="Q30" s="3"/>
      <c r="R30" s="3"/>
      <c r="S30" s="3"/>
      <c r="T30" s="3"/>
      <c r="U30" s="3"/>
      <c r="V30" s="3"/>
      <c r="W30" s="3"/>
      <c r="X30" s="3"/>
      <c r="Y30" s="3"/>
      <c r="Z30" s="3"/>
    </row>
    <row r="31" ht="25.5" customHeight="1">
      <c r="A31" s="42" t="s">
        <v>61</v>
      </c>
      <c r="B31" s="9"/>
      <c r="C31" s="9"/>
      <c r="D31" s="9"/>
      <c r="E31" s="9"/>
      <c r="F31" s="9"/>
      <c r="G31" s="9"/>
      <c r="H31" s="9"/>
      <c r="I31" s="9"/>
      <c r="J31" s="9"/>
      <c r="K31" s="9"/>
      <c r="L31" s="9"/>
      <c r="M31" s="10"/>
      <c r="N31" s="36"/>
      <c r="O31" s="36"/>
      <c r="P31" s="36"/>
      <c r="Q31" s="36"/>
      <c r="R31" s="36"/>
      <c r="S31" s="36"/>
      <c r="T31" s="36"/>
      <c r="U31" s="36"/>
      <c r="V31" s="36"/>
      <c r="W31" s="36"/>
      <c r="X31" s="36"/>
      <c r="Y31" s="36"/>
      <c r="Z31" s="36"/>
    </row>
    <row r="32" ht="22.5" customHeight="1">
      <c r="A32" s="102" t="s">
        <v>62</v>
      </c>
      <c r="B32" s="9"/>
      <c r="C32" s="9"/>
      <c r="D32" s="9"/>
      <c r="E32" s="9"/>
      <c r="F32" s="34"/>
      <c r="G32" s="103" t="s">
        <v>63</v>
      </c>
      <c r="H32" s="63"/>
      <c r="I32" s="63"/>
      <c r="J32" s="63"/>
      <c r="K32" s="63"/>
      <c r="L32" s="63"/>
      <c r="M32" s="77"/>
      <c r="N32" s="3"/>
      <c r="O32" s="3"/>
      <c r="P32" s="3"/>
      <c r="Q32" s="3"/>
      <c r="R32" s="3"/>
      <c r="S32" s="3"/>
      <c r="T32" s="3"/>
      <c r="U32" s="3"/>
      <c r="V32" s="3"/>
      <c r="W32" s="3"/>
      <c r="X32" s="3"/>
      <c r="Y32" s="3"/>
      <c r="Z32" s="3"/>
    </row>
    <row r="33" ht="30.0" customHeight="1">
      <c r="A33" s="183" t="s">
        <v>116</v>
      </c>
      <c r="B33" s="184" t="s">
        <v>117</v>
      </c>
      <c r="C33" s="185" t="s">
        <v>66</v>
      </c>
      <c r="D33" s="185" t="s">
        <v>67</v>
      </c>
      <c r="E33" s="185" t="s">
        <v>68</v>
      </c>
      <c r="F33" s="186" t="s">
        <v>69</v>
      </c>
      <c r="G33" s="108"/>
      <c r="H33" s="6"/>
      <c r="I33" s="6"/>
      <c r="J33" s="6"/>
      <c r="K33" s="6"/>
      <c r="L33" s="6"/>
      <c r="M33" s="7"/>
      <c r="N33" s="109"/>
      <c r="O33" s="109"/>
      <c r="P33" s="109"/>
      <c r="Q33" s="109"/>
      <c r="R33" s="109"/>
      <c r="S33" s="109"/>
      <c r="T33" s="109"/>
      <c r="U33" s="109"/>
      <c r="V33" s="109"/>
      <c r="W33" s="109"/>
      <c r="X33" s="109"/>
      <c r="Y33" s="109"/>
      <c r="Z33" s="109"/>
    </row>
    <row r="34" ht="28.5" customHeight="1">
      <c r="A34" s="110"/>
      <c r="B34" s="641"/>
      <c r="C34" s="642"/>
      <c r="D34" s="114"/>
      <c r="E34" s="114"/>
      <c r="F34" s="643" t="str">
        <f t="shared" ref="F34:F37" si="1">C34/D34*100</f>
        <v>#DIV/0!</v>
      </c>
      <c r="G34" s="116"/>
      <c r="H34" s="63"/>
      <c r="I34" s="63"/>
      <c r="J34" s="63"/>
      <c r="K34" s="63"/>
      <c r="L34" s="63"/>
      <c r="M34" s="77"/>
      <c r="N34" s="3"/>
      <c r="O34" s="3"/>
      <c r="P34" s="3"/>
      <c r="Q34" s="3"/>
      <c r="R34" s="3"/>
      <c r="S34" s="3"/>
      <c r="T34" s="3"/>
      <c r="U34" s="3"/>
      <c r="V34" s="3"/>
      <c r="W34" s="3"/>
      <c r="X34" s="3"/>
      <c r="Y34" s="3"/>
      <c r="Z34" s="3"/>
    </row>
    <row r="35" ht="28.5" customHeight="1">
      <c r="A35" s="110"/>
      <c r="B35" s="641"/>
      <c r="C35" s="642"/>
      <c r="D35" s="114"/>
      <c r="E35" s="114"/>
      <c r="F35" s="643" t="str">
        <f t="shared" si="1"/>
        <v>#DIV/0!</v>
      </c>
      <c r="M35" s="2"/>
      <c r="N35" s="3"/>
      <c r="O35" s="3"/>
      <c r="P35" s="3"/>
      <c r="S35" s="3"/>
      <c r="T35" s="3"/>
      <c r="U35" s="3"/>
      <c r="V35" s="3"/>
      <c r="W35" s="3"/>
      <c r="X35" s="3"/>
      <c r="Y35" s="3"/>
      <c r="Z35" s="3"/>
    </row>
    <row r="36" ht="28.5" customHeight="1">
      <c r="A36" s="110"/>
      <c r="B36" s="641"/>
      <c r="C36" s="642"/>
      <c r="D36" s="114"/>
      <c r="E36" s="114"/>
      <c r="F36" s="643" t="str">
        <f t="shared" si="1"/>
        <v>#DIV/0!</v>
      </c>
      <c r="M36" s="2"/>
      <c r="N36" s="3"/>
      <c r="O36" s="3"/>
      <c r="P36" s="3"/>
      <c r="Q36" s="3"/>
      <c r="R36" s="3"/>
      <c r="S36" s="3"/>
      <c r="T36" s="3"/>
      <c r="U36" s="3"/>
      <c r="V36" s="3"/>
      <c r="W36" s="3"/>
      <c r="X36" s="3"/>
      <c r="Y36" s="3"/>
      <c r="Z36" s="3"/>
    </row>
    <row r="37" ht="28.5" customHeight="1">
      <c r="A37" s="110"/>
      <c r="B37" s="641"/>
      <c r="C37" s="642"/>
      <c r="D37" s="114"/>
      <c r="E37" s="114"/>
      <c r="F37" s="643" t="str">
        <f t="shared" si="1"/>
        <v>#DIV/0!</v>
      </c>
      <c r="M37" s="2"/>
      <c r="N37" s="3"/>
      <c r="O37" s="3"/>
      <c r="P37" s="3"/>
      <c r="Q37" s="3"/>
      <c r="R37" s="3"/>
      <c r="S37" s="3"/>
      <c r="T37" s="3"/>
      <c r="U37" s="3"/>
      <c r="V37" s="3"/>
      <c r="W37" s="3"/>
      <c r="X37" s="3"/>
      <c r="Y37" s="3"/>
      <c r="Z37" s="3"/>
    </row>
    <row r="38" ht="28.5" customHeight="1">
      <c r="A38" s="644"/>
      <c r="B38" s="645"/>
      <c r="C38" s="646"/>
      <c r="D38" s="646"/>
      <c r="E38" s="646"/>
      <c r="F38" s="647"/>
      <c r="M38" s="2"/>
      <c r="N38" s="3"/>
      <c r="O38" s="3"/>
      <c r="P38" s="3"/>
      <c r="Q38" s="3"/>
      <c r="R38" s="3"/>
      <c r="S38" s="3"/>
      <c r="T38" s="3"/>
      <c r="U38" s="3"/>
      <c r="V38" s="3"/>
      <c r="W38" s="3"/>
      <c r="X38" s="3"/>
      <c r="Y38" s="3"/>
      <c r="Z38" s="3"/>
    </row>
    <row r="39" ht="37.5" customHeight="1">
      <c r="A39" s="118" t="s">
        <v>74</v>
      </c>
      <c r="B39" s="648">
        <f t="shared" ref="B39:D39" si="2">SUM(B34:B38)</f>
        <v>0</v>
      </c>
      <c r="C39" s="122">
        <f t="shared" si="2"/>
        <v>0</v>
      </c>
      <c r="D39" s="122">
        <f t="shared" si="2"/>
        <v>0</v>
      </c>
      <c r="E39" s="122"/>
      <c r="F39" s="192" t="str">
        <f>AVERAGE(F34:F38)</f>
        <v>#DIV/0!</v>
      </c>
      <c r="M39" s="2"/>
      <c r="N39" s="3"/>
      <c r="O39" s="3"/>
      <c r="P39" s="3"/>
      <c r="Q39" s="3"/>
      <c r="R39" s="3"/>
      <c r="S39" s="3"/>
      <c r="T39" s="3"/>
      <c r="U39" s="3"/>
      <c r="V39" s="3"/>
      <c r="W39" s="3"/>
      <c r="X39" s="3"/>
      <c r="Y39" s="3"/>
      <c r="Z39" s="3"/>
    </row>
    <row r="40" ht="9.0" customHeight="1">
      <c r="A40" s="123"/>
      <c r="B40" s="3"/>
      <c r="C40" s="3"/>
      <c r="D40" s="3"/>
      <c r="E40" s="3"/>
      <c r="F40" s="3"/>
      <c r="G40" s="6"/>
      <c r="H40" s="6"/>
      <c r="I40" s="6"/>
      <c r="J40" s="6"/>
      <c r="K40" s="6"/>
      <c r="L40" s="6"/>
      <c r="M40" s="7"/>
      <c r="N40" s="3"/>
      <c r="O40" s="3"/>
      <c r="P40" s="3"/>
      <c r="Q40" s="3"/>
      <c r="R40" s="3"/>
      <c r="S40" s="3"/>
      <c r="T40" s="3"/>
      <c r="U40" s="3"/>
      <c r="V40" s="3"/>
      <c r="W40" s="3"/>
      <c r="X40" s="3"/>
      <c r="Y40" s="3"/>
      <c r="Z40" s="3"/>
    </row>
    <row r="41" ht="36.0" customHeight="1">
      <c r="A41" s="124" t="s">
        <v>75</v>
      </c>
      <c r="B41" s="9"/>
      <c r="C41" s="9"/>
      <c r="D41" s="9"/>
      <c r="E41" s="9"/>
      <c r="F41" s="9"/>
      <c r="G41" s="9"/>
      <c r="H41" s="9"/>
      <c r="I41" s="9"/>
      <c r="J41" s="9"/>
      <c r="K41" s="9"/>
      <c r="L41" s="9"/>
      <c r="M41" s="10"/>
      <c r="N41" s="3"/>
      <c r="O41" s="3"/>
      <c r="P41" s="3"/>
      <c r="Q41" s="3"/>
      <c r="R41" s="3"/>
      <c r="S41" s="3"/>
      <c r="T41" s="3"/>
      <c r="U41" s="3"/>
      <c r="V41" s="3"/>
      <c r="W41" s="3"/>
      <c r="X41" s="3"/>
      <c r="Y41" s="3"/>
      <c r="Z41" s="3"/>
    </row>
    <row r="42" ht="216.75" customHeight="1">
      <c r="A42" s="649" t="s">
        <v>446</v>
      </c>
      <c r="B42" s="63"/>
      <c r="C42" s="63"/>
      <c r="D42" s="63"/>
      <c r="E42" s="63"/>
      <c r="F42" s="63"/>
      <c r="G42" s="63"/>
      <c r="H42" s="63"/>
      <c r="I42" s="63"/>
      <c r="J42" s="63"/>
      <c r="K42" s="63"/>
      <c r="L42" s="63"/>
      <c r="M42" s="77"/>
      <c r="N42" s="3"/>
      <c r="O42" s="3"/>
      <c r="P42" s="3"/>
      <c r="Q42" s="3"/>
      <c r="R42" s="3"/>
      <c r="S42" s="3"/>
      <c r="T42" s="3"/>
      <c r="U42" s="3"/>
      <c r="V42" s="3"/>
      <c r="W42" s="3"/>
      <c r="X42" s="3"/>
      <c r="Y42" s="3"/>
      <c r="Z42" s="3"/>
    </row>
    <row r="43" ht="31.5" customHeight="1">
      <c r="A43" s="127" t="s">
        <v>77</v>
      </c>
      <c r="B43" s="63"/>
      <c r="C43" s="64"/>
      <c r="D43" s="194" t="s">
        <v>78</v>
      </c>
      <c r="E43" s="63"/>
      <c r="F43" s="64"/>
      <c r="G43" s="128" t="s">
        <v>79</v>
      </c>
      <c r="H43" s="63"/>
      <c r="I43" s="63"/>
      <c r="J43" s="64"/>
      <c r="K43" s="129" t="s">
        <v>80</v>
      </c>
      <c r="L43" s="195" t="s">
        <v>447</v>
      </c>
      <c r="M43" s="77"/>
      <c r="N43" s="130"/>
      <c r="O43" s="131"/>
      <c r="P43" s="131"/>
      <c r="Q43" s="131"/>
      <c r="R43" s="131"/>
      <c r="S43" s="131"/>
      <c r="T43" s="131"/>
      <c r="U43" s="131"/>
      <c r="V43" s="131"/>
      <c r="W43" s="131"/>
      <c r="X43" s="131"/>
      <c r="Y43" s="131"/>
      <c r="Z43" s="131"/>
    </row>
    <row r="44" ht="31.5" customHeight="1">
      <c r="A44" s="5"/>
      <c r="B44" s="6"/>
      <c r="C44" s="65"/>
      <c r="D44" s="132"/>
      <c r="E44" s="6"/>
      <c r="F44" s="65"/>
      <c r="G44" s="132"/>
      <c r="H44" s="6"/>
      <c r="I44" s="6"/>
      <c r="J44" s="65"/>
      <c r="K44" s="133"/>
      <c r="L44" s="132"/>
      <c r="M44" s="7"/>
      <c r="N44" s="130"/>
      <c r="O44" s="131"/>
      <c r="P44" s="131"/>
      <c r="Q44" s="131"/>
      <c r="R44" s="131"/>
      <c r="S44" s="131"/>
      <c r="T44" s="131"/>
      <c r="U44" s="131"/>
      <c r="V44" s="131"/>
      <c r="W44" s="131"/>
      <c r="X44" s="131"/>
      <c r="Y44" s="131"/>
      <c r="Z44" s="131"/>
    </row>
    <row r="45" ht="57.0" customHeight="1">
      <c r="A45" s="196" t="s">
        <v>82</v>
      </c>
      <c r="B45" s="9"/>
      <c r="C45" s="40"/>
      <c r="D45" s="135"/>
      <c r="E45" s="9"/>
      <c r="F45" s="9"/>
      <c r="G45" s="9"/>
      <c r="H45" s="9"/>
      <c r="I45" s="9"/>
      <c r="J45" s="34"/>
      <c r="K45" s="410" t="s">
        <v>84</v>
      </c>
      <c r="L45" s="650"/>
      <c r="M45" s="10"/>
      <c r="N45" s="130"/>
      <c r="O45" s="131"/>
      <c r="P45" s="131"/>
      <c r="Q45" s="131"/>
      <c r="R45" s="131"/>
      <c r="S45" s="131"/>
      <c r="T45" s="131"/>
      <c r="U45" s="131"/>
      <c r="V45" s="131"/>
      <c r="W45" s="131"/>
      <c r="X45" s="131"/>
      <c r="Y45" s="131"/>
      <c r="Z45" s="131"/>
    </row>
    <row r="46" ht="57.75" customHeight="1">
      <c r="A46" s="199" t="s">
        <v>86</v>
      </c>
      <c r="B46" s="12"/>
      <c r="C46" s="138"/>
      <c r="D46" s="26"/>
      <c r="E46" s="12"/>
      <c r="F46" s="12"/>
      <c r="G46" s="12"/>
      <c r="H46" s="12"/>
      <c r="I46" s="12"/>
      <c r="J46" s="23"/>
      <c r="K46" s="364" t="s">
        <v>87</v>
      </c>
      <c r="L46" s="140" t="s">
        <v>448</v>
      </c>
      <c r="M46" s="13"/>
      <c r="N46" s="36"/>
      <c r="O46" s="36"/>
      <c r="P46" s="36"/>
      <c r="Q46" s="36"/>
      <c r="R46" s="36"/>
      <c r="S46" s="36"/>
      <c r="T46" s="36"/>
      <c r="U46" s="36"/>
      <c r="V46" s="36"/>
      <c r="W46" s="36"/>
      <c r="X46" s="36"/>
      <c r="Y46" s="36"/>
      <c r="Z46" s="36"/>
    </row>
    <row r="47" ht="35.25" customHeight="1">
      <c r="A47" s="11" t="s">
        <v>88</v>
      </c>
      <c r="B47" s="12"/>
      <c r="C47" s="12"/>
      <c r="D47" s="12"/>
      <c r="E47" s="12"/>
      <c r="F47" s="12"/>
      <c r="G47" s="12"/>
      <c r="H47" s="12"/>
      <c r="I47" s="12"/>
      <c r="J47" s="12"/>
      <c r="K47" s="12"/>
      <c r="L47" s="12"/>
      <c r="M47" s="13"/>
      <c r="N47" s="36"/>
      <c r="O47" s="36"/>
      <c r="P47" s="36"/>
      <c r="Q47" s="36"/>
      <c r="R47" s="36"/>
      <c r="S47" s="36"/>
      <c r="T47" s="36"/>
      <c r="U47" s="36"/>
      <c r="V47" s="36"/>
      <c r="W47" s="36"/>
      <c r="X47" s="36"/>
      <c r="Y47" s="36"/>
      <c r="Z47" s="36"/>
    </row>
    <row r="48" ht="30.75" customHeight="1">
      <c r="A48" s="365" t="s">
        <v>191</v>
      </c>
      <c r="B48" s="18"/>
      <c r="C48" s="18"/>
      <c r="D48" s="18"/>
      <c r="E48" s="18"/>
      <c r="F48" s="18"/>
      <c r="G48" s="18"/>
      <c r="H48" s="18"/>
      <c r="I48" s="18"/>
      <c r="J48" s="18"/>
      <c r="K48" s="18"/>
      <c r="L48" s="18"/>
      <c r="M48" s="21"/>
      <c r="N48" s="3"/>
      <c r="O48" s="3"/>
      <c r="P48" s="3"/>
      <c r="Q48" s="3"/>
      <c r="R48" s="3"/>
      <c r="S48" s="3"/>
      <c r="T48" s="3"/>
      <c r="U48" s="3"/>
      <c r="V48" s="3"/>
      <c r="W48" s="3"/>
      <c r="X48" s="3"/>
      <c r="Y48" s="3"/>
      <c r="Z48" s="3"/>
    </row>
    <row r="49" ht="15.75" customHeight="1">
      <c r="A49" s="159" t="s">
        <v>90</v>
      </c>
      <c r="B49" s="9"/>
      <c r="C49" s="34"/>
      <c r="D49" s="146" t="s">
        <v>192</v>
      </c>
      <c r="E49" s="9"/>
      <c r="F49" s="34"/>
      <c r="G49" s="146" t="s">
        <v>449</v>
      </c>
      <c r="H49" s="9"/>
      <c r="I49" s="9"/>
      <c r="J49" s="34"/>
      <c r="K49" s="366" t="s">
        <v>194</v>
      </c>
      <c r="L49" s="146" t="s">
        <v>195</v>
      </c>
      <c r="M49" s="10"/>
      <c r="N49" s="3"/>
      <c r="O49" s="3"/>
      <c r="P49" s="3"/>
      <c r="Q49" s="3"/>
      <c r="R49" s="3"/>
      <c r="S49" s="3"/>
      <c r="T49" s="3"/>
      <c r="U49" s="3"/>
      <c r="V49" s="3"/>
      <c r="W49" s="3"/>
      <c r="X49" s="3"/>
      <c r="Y49" s="3"/>
      <c r="Z49" s="3"/>
    </row>
    <row r="50" ht="48.0" customHeight="1">
      <c r="A50" s="147" t="s">
        <v>94</v>
      </c>
      <c r="B50" s="9"/>
      <c r="C50" s="34"/>
      <c r="D50" s="651"/>
      <c r="E50" s="9"/>
      <c r="F50" s="34"/>
      <c r="G50" s="652"/>
      <c r="H50" s="9"/>
      <c r="I50" s="9"/>
      <c r="J50" s="34"/>
      <c r="K50" s="653"/>
      <c r="L50" s="651"/>
      <c r="M50" s="10"/>
      <c r="N50" s="3"/>
      <c r="O50" s="3"/>
      <c r="P50" s="3"/>
      <c r="Q50" s="3"/>
      <c r="R50" s="3"/>
      <c r="S50" s="3"/>
      <c r="T50" s="3"/>
      <c r="U50" s="3"/>
      <c r="V50" s="3"/>
      <c r="W50" s="3"/>
      <c r="X50" s="3"/>
      <c r="Y50" s="3"/>
      <c r="Z50" s="3"/>
    </row>
    <row r="51" ht="78.0" customHeight="1">
      <c r="A51" s="147" t="s">
        <v>450</v>
      </c>
      <c r="B51" s="9"/>
      <c r="C51" s="34"/>
      <c r="D51" s="651"/>
      <c r="E51" s="9"/>
      <c r="F51" s="34"/>
      <c r="G51" s="651"/>
      <c r="H51" s="9"/>
      <c r="I51" s="9"/>
      <c r="J51" s="34"/>
      <c r="K51" s="654"/>
      <c r="L51" s="651"/>
      <c r="M51" s="10"/>
      <c r="N51" s="3"/>
      <c r="O51" s="3"/>
      <c r="P51" s="3"/>
      <c r="Q51" s="3"/>
      <c r="R51" s="3"/>
      <c r="S51" s="3"/>
      <c r="T51" s="3"/>
      <c r="U51" s="3"/>
      <c r="V51" s="3"/>
      <c r="W51" s="3"/>
      <c r="X51" s="3"/>
      <c r="Y51" s="3"/>
      <c r="Z51" s="3"/>
    </row>
    <row r="52" ht="49.5" customHeight="1">
      <c r="A52" s="147" t="s">
        <v>96</v>
      </c>
      <c r="B52" s="9"/>
      <c r="C52" s="34"/>
      <c r="D52" s="652"/>
      <c r="E52" s="9"/>
      <c r="F52" s="34"/>
      <c r="G52" s="651"/>
      <c r="H52" s="9"/>
      <c r="I52" s="9"/>
      <c r="J52" s="34"/>
      <c r="K52" s="653"/>
      <c r="L52" s="651"/>
      <c r="M52" s="10"/>
      <c r="N52" s="3"/>
      <c r="O52" s="3"/>
      <c r="P52" s="3"/>
      <c r="Q52" s="3"/>
      <c r="R52" s="3"/>
      <c r="S52" s="3"/>
      <c r="T52" s="3"/>
      <c r="U52" s="3"/>
      <c r="V52" s="3"/>
      <c r="W52" s="3"/>
      <c r="X52" s="3"/>
      <c r="Y52" s="3"/>
      <c r="Z52" s="3"/>
    </row>
    <row r="53" ht="36.0" customHeight="1">
      <c r="A53" s="147" t="s">
        <v>97</v>
      </c>
      <c r="B53" s="9"/>
      <c r="C53" s="34"/>
      <c r="D53" s="651"/>
      <c r="E53" s="9"/>
      <c r="F53" s="34"/>
      <c r="G53" s="652"/>
      <c r="H53" s="9"/>
      <c r="I53" s="9"/>
      <c r="J53" s="34"/>
      <c r="K53" s="653"/>
      <c r="L53" s="651"/>
      <c r="M53" s="10"/>
      <c r="N53" s="3"/>
      <c r="O53" s="3"/>
      <c r="P53" s="3"/>
      <c r="Q53" s="3"/>
      <c r="R53" s="3"/>
      <c r="S53" s="3"/>
      <c r="T53" s="3"/>
      <c r="U53" s="3"/>
      <c r="V53" s="3"/>
      <c r="W53" s="3"/>
      <c r="X53" s="3"/>
      <c r="Y53" s="3"/>
      <c r="Z53" s="3"/>
    </row>
    <row r="54" ht="15.75" customHeight="1">
      <c r="A54" s="154" t="s">
        <v>98</v>
      </c>
      <c r="B54" s="63"/>
      <c r="C54" s="64"/>
      <c r="D54" s="655" t="s">
        <v>451</v>
      </c>
      <c r="E54" s="63"/>
      <c r="F54" s="64"/>
      <c r="G54" s="655" t="s">
        <v>451</v>
      </c>
      <c r="H54" s="63"/>
      <c r="I54" s="63"/>
      <c r="J54" s="64"/>
      <c r="K54" s="656" t="s">
        <v>451</v>
      </c>
      <c r="L54" s="655" t="s">
        <v>451</v>
      </c>
      <c r="M54" s="77"/>
      <c r="N54" s="3"/>
      <c r="O54" s="3"/>
      <c r="P54" s="3"/>
      <c r="Q54" s="3"/>
      <c r="R54" s="3"/>
      <c r="S54" s="3"/>
      <c r="T54" s="3"/>
      <c r="U54" s="3"/>
      <c r="V54" s="3"/>
      <c r="W54" s="3"/>
      <c r="X54" s="3"/>
      <c r="Y54" s="3"/>
      <c r="Z54" s="3"/>
    </row>
    <row r="55" ht="15.75" customHeight="1">
      <c r="A55" s="4"/>
      <c r="C55" s="73"/>
      <c r="D55" s="81"/>
      <c r="F55" s="73"/>
      <c r="G55" s="81"/>
      <c r="J55" s="73"/>
      <c r="K55" s="158"/>
      <c r="L55" s="81"/>
      <c r="M55" s="2"/>
      <c r="N55" s="3"/>
      <c r="O55" s="3"/>
      <c r="P55" s="3"/>
      <c r="Q55" s="3"/>
      <c r="R55" s="3"/>
      <c r="S55" s="3"/>
      <c r="T55" s="3"/>
      <c r="U55" s="3"/>
      <c r="V55" s="3"/>
      <c r="W55" s="3"/>
      <c r="X55" s="3"/>
      <c r="Y55" s="3"/>
      <c r="Z55" s="3"/>
    </row>
    <row r="56" ht="15.75" customHeight="1">
      <c r="A56" s="4"/>
      <c r="C56" s="73"/>
      <c r="D56" s="81"/>
      <c r="F56" s="73"/>
      <c r="G56" s="81"/>
      <c r="J56" s="73"/>
      <c r="K56" s="158"/>
      <c r="L56" s="81"/>
      <c r="M56" s="2"/>
      <c r="N56" s="3"/>
      <c r="O56" s="3"/>
      <c r="P56" s="3"/>
      <c r="Q56" s="3"/>
      <c r="R56" s="3"/>
      <c r="S56" s="3"/>
      <c r="T56" s="3"/>
      <c r="U56" s="3"/>
      <c r="V56" s="3"/>
      <c r="W56" s="3"/>
      <c r="X56" s="3"/>
      <c r="Y56" s="3"/>
      <c r="Z56" s="3"/>
    </row>
    <row r="57" ht="15.75" customHeight="1">
      <c r="A57" s="5"/>
      <c r="B57" s="6"/>
      <c r="C57" s="65"/>
      <c r="D57" s="132"/>
      <c r="E57" s="6"/>
      <c r="F57" s="65"/>
      <c r="G57" s="132"/>
      <c r="H57" s="6"/>
      <c r="I57" s="6"/>
      <c r="J57" s="65"/>
      <c r="K57" s="44"/>
      <c r="L57" s="132"/>
      <c r="M57" s="7"/>
      <c r="N57" s="3"/>
      <c r="O57" s="3"/>
      <c r="P57" s="3"/>
      <c r="Q57" s="3"/>
      <c r="R57" s="3"/>
      <c r="S57" s="3"/>
      <c r="T57" s="3"/>
      <c r="U57" s="3"/>
      <c r="V57" s="3"/>
      <c r="W57" s="3"/>
      <c r="X57" s="3"/>
      <c r="Y57" s="3"/>
      <c r="Z57" s="3"/>
    </row>
    <row r="58" ht="48.75" customHeight="1">
      <c r="A58" s="159" t="s">
        <v>99</v>
      </c>
      <c r="B58" s="9"/>
      <c r="C58" s="34"/>
      <c r="D58" s="657" t="s">
        <v>452</v>
      </c>
      <c r="E58" s="12"/>
      <c r="F58" s="23"/>
      <c r="G58" s="658" t="s">
        <v>453</v>
      </c>
      <c r="H58" s="12"/>
      <c r="I58" s="12"/>
      <c r="J58" s="23"/>
      <c r="K58" s="659" t="s">
        <v>454</v>
      </c>
      <c r="L58" s="660" t="s">
        <v>455</v>
      </c>
      <c r="M58" s="10"/>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1"/>
</worksheet>
</file>